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hidePivotFieldList="1"/>
  <mc:AlternateContent xmlns:mc="http://schemas.openxmlformats.org/markup-compatibility/2006">
    <mc:Choice Requires="x15">
      <x15ac:absPath xmlns:x15ac="http://schemas.microsoft.com/office/spreadsheetml/2010/11/ac" url="/Users/sathyanarayanan/Downloads/JPE Kickstart file/"/>
    </mc:Choice>
  </mc:AlternateContent>
  <xr:revisionPtr revIDLastSave="0" documentId="8_{E7319B22-FBA0-1949-9036-1B15573FD222}" xr6:coauthVersionLast="47" xr6:coauthVersionMax="47" xr10:uidLastSave="{00000000-0000-0000-0000-000000000000}"/>
  <bookViews>
    <workbookView xWindow="0" yWindow="500" windowWidth="28800" windowHeight="16400" tabRatio="888" xr2:uid="{00000000-000D-0000-FFFF-FFFF00000000}"/>
  </bookViews>
  <sheets>
    <sheet name="JPE Q423_KICK-START" sheetId="4" r:id="rId1"/>
  </sheets>
  <externalReferences>
    <externalReference r:id="rId2"/>
    <externalReference r:id="rId3"/>
    <externalReference r:id="rId4"/>
  </externalReferences>
  <definedNames>
    <definedName name="_xlnm._FilterDatabase" localSheetId="0" hidden="1">'JPE Q423_KICK-START'!$A$1:$AY$1047</definedName>
    <definedName name="DATA2">[1]CBOM1!#REF!</definedName>
    <definedName name="DATA211">#REF!</definedName>
    <definedName name="DATA212">#REF!</definedName>
    <definedName name="DATA213">#REF!</definedName>
    <definedName name="DATA214">#REF!</definedName>
    <definedName name="DATA215">#REF!</definedName>
    <definedName name="DATA216">#REF!</definedName>
    <definedName name="DATA217">#REF!</definedName>
    <definedName name="DATA218">#REF!</definedName>
    <definedName name="DATA219">#REF!</definedName>
    <definedName name="DATA220">#REF!</definedName>
    <definedName name="DATA221">#REF!</definedName>
    <definedName name="DATA222">#REF!</definedName>
    <definedName name="DATA223">#REF!</definedName>
    <definedName name="DATA224">#REF!</definedName>
    <definedName name="DATA225">#REF!</definedName>
    <definedName name="DATA226">#REF!</definedName>
    <definedName name="DATA227">#REF!</definedName>
    <definedName name="DATA228">#REF!</definedName>
    <definedName name="DATA229">#REF!</definedName>
    <definedName name="DATA230">#REF!</definedName>
    <definedName name="DATA231">#REF!</definedName>
    <definedName name="DATA232">#REF!</definedName>
    <definedName name="DATA233">#REF!</definedName>
    <definedName name="DATA234">#REF!</definedName>
    <definedName name="DATA235">#REF!</definedName>
    <definedName name="DATA236">#REF!</definedName>
    <definedName name="DATA237">#REF!</definedName>
    <definedName name="DATA238">#REF!</definedName>
    <definedName name="DATA239">#REF!</definedName>
    <definedName name="DATA240">#REF!</definedName>
    <definedName name="DATA241">#REF!</definedName>
    <definedName name="DATA242">#REF!</definedName>
    <definedName name="DATA243">#REF!</definedName>
    <definedName name="DATA244">#REF!</definedName>
    <definedName name="DATA245">#REF!</definedName>
    <definedName name="DATA3">[1]CBOM1!#REF!</definedName>
    <definedName name="DATA4">[1]CBOM1!#REF!</definedName>
    <definedName name="DATA5">[1]CBOM1!#REF!</definedName>
    <definedName name="DATA6">[1]CBOM1!#REF!</definedName>
    <definedName name="DATA7">[1]CBOM1!#REF!</definedName>
    <definedName name="DATA8">[1]CBOM1!#REF!</definedName>
    <definedName name="test">'[2]power spare vlookup'!$A$1:$I$32</definedName>
    <definedName name="TEST0">#REF!</definedName>
    <definedName name="TEST22">'[3]MM-008_PIT'!#REF!</definedName>
    <definedName name="TEST23">'[3]MM-008_PIT'!#REF!</definedName>
    <definedName name="TEST24">'[3]MM-008_PIT'!#REF!</definedName>
    <definedName name="TEST25">'[3]MM-008_PIT'!#REF!</definedName>
    <definedName name="TEST26">#REF!</definedName>
    <definedName name="TEST27">#REF!</definedName>
    <definedName name="TEST28">#REF!</definedName>
    <definedName name="TEST29">#REF!</definedName>
    <definedName name="TEST30">#REF!</definedName>
    <definedName name="TEST31">#REF!</definedName>
    <definedName name="TEST32">#REF!</definedName>
    <definedName name="TEST7">'[3]MM-008_PIT'!#REF!</definedName>
    <definedName name="TEST8">'[3]MM-008_PIT'!#REF!</definedName>
    <definedName name="TEST9">'[3]MM-008_PIT'!#REF!</definedName>
  </definedNames>
  <calcPr calcId="191029"/>
  <customWorkbookViews>
    <customWorkbookView name="Filter 1" guid="{417A71E4-1DDB-4E2E-88BD-1FEB602DF9AC}" maximized="1" windowWidth="0" windowHeight="0" activeSheetId="0"/>
    <customWorkbookView name="Filter 3" guid="{43195CE2-5B26-4189-A1F7-7EDE4B1D2140}" maximized="1" windowWidth="0" windowHeight="0" activeSheetId="0"/>
    <customWorkbookView name="Filter 2" guid="{C1E13DF5-31C1-4B4D-BA5B-2C6E195796FE}" maximized="1" windowWidth="0" windowHeight="0" activeSheetId="0"/>
    <customWorkbookView name="Filter 5" guid="{833C1891-C8FC-49ED-B340-B1B7B4485AFD}" maximized="1" windowWidth="0" windowHeight="0" activeSheetId="0"/>
    <customWorkbookView name="Filter 4" guid="{F6A06391-47D7-429F-83F0-18EE6CF2E71C}" maximized="1" windowWidth="0" windowHeight="0" activeSheetId="0"/>
    <customWorkbookView name="Filter 6" guid="{68DA60A5-2570-49E1-B19E-1D6DCFA1201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2" i="4" l="1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64" i="4"/>
  <c r="AC65" i="4"/>
  <c r="AC66" i="4"/>
  <c r="AC67" i="4"/>
  <c r="AC68" i="4"/>
  <c r="AC69" i="4"/>
  <c r="AC70" i="4"/>
  <c r="AC71" i="4"/>
  <c r="AC72" i="4"/>
  <c r="AC73" i="4"/>
  <c r="AC74" i="4"/>
  <c r="AC75" i="4"/>
  <c r="AC76" i="4"/>
  <c r="AC77" i="4"/>
  <c r="AC78" i="4"/>
  <c r="AC79" i="4"/>
  <c r="AC80" i="4"/>
  <c r="AC81" i="4"/>
  <c r="AC82" i="4"/>
  <c r="AC83" i="4"/>
  <c r="AC84" i="4"/>
  <c r="AC85" i="4"/>
  <c r="AC86" i="4"/>
  <c r="AC87" i="4"/>
  <c r="AC88" i="4"/>
  <c r="AC89" i="4"/>
  <c r="AC90" i="4"/>
  <c r="AC91" i="4"/>
  <c r="AC92" i="4"/>
  <c r="AC93" i="4"/>
  <c r="AC94" i="4"/>
  <c r="AC95" i="4"/>
  <c r="AC96" i="4"/>
  <c r="AC97" i="4"/>
  <c r="AC98" i="4"/>
  <c r="AC99" i="4"/>
  <c r="AC100" i="4"/>
  <c r="AC101" i="4"/>
  <c r="AC102" i="4"/>
  <c r="AC103" i="4"/>
  <c r="AC104" i="4"/>
  <c r="AC105" i="4"/>
  <c r="AC106" i="4"/>
  <c r="AC107" i="4"/>
  <c r="AC108" i="4"/>
  <c r="AC109" i="4"/>
  <c r="AC110" i="4"/>
  <c r="AC111" i="4"/>
  <c r="AC112" i="4"/>
  <c r="AC113" i="4"/>
  <c r="AC114" i="4"/>
  <c r="AC115" i="4"/>
  <c r="AC116" i="4"/>
  <c r="AC117" i="4"/>
  <c r="AC118" i="4"/>
  <c r="AC119" i="4"/>
  <c r="AC120" i="4"/>
  <c r="AC121" i="4"/>
  <c r="AC122" i="4"/>
  <c r="AC123" i="4"/>
  <c r="AC124" i="4"/>
  <c r="AC125" i="4"/>
  <c r="AC126" i="4"/>
  <c r="AC127" i="4"/>
  <c r="AC128" i="4"/>
  <c r="AC129" i="4"/>
  <c r="AC130" i="4"/>
  <c r="AC131" i="4"/>
  <c r="AC132" i="4"/>
  <c r="AC133" i="4"/>
  <c r="AC134" i="4"/>
  <c r="AC135" i="4"/>
  <c r="AC136" i="4"/>
  <c r="AC137" i="4"/>
  <c r="AC138" i="4"/>
  <c r="AC139" i="4"/>
  <c r="AC140" i="4"/>
  <c r="AC141" i="4"/>
  <c r="AC142" i="4"/>
  <c r="AC143" i="4"/>
  <c r="AC144" i="4"/>
  <c r="AC145" i="4"/>
  <c r="AC146" i="4"/>
  <c r="AC147" i="4"/>
  <c r="AC148" i="4"/>
  <c r="AC149" i="4"/>
  <c r="AC150" i="4"/>
  <c r="AC151" i="4"/>
  <c r="AC152" i="4"/>
  <c r="AC153" i="4"/>
  <c r="AC154" i="4"/>
  <c r="AC155" i="4"/>
  <c r="AC156" i="4"/>
  <c r="AC157" i="4"/>
  <c r="AC158" i="4"/>
  <c r="AC159" i="4"/>
  <c r="AC160" i="4"/>
  <c r="AC161" i="4"/>
  <c r="AC162" i="4"/>
  <c r="AC163" i="4"/>
  <c r="AC164" i="4"/>
  <c r="AC165" i="4"/>
  <c r="AC166" i="4"/>
  <c r="AC167" i="4"/>
  <c r="AC168" i="4"/>
  <c r="AC169" i="4"/>
  <c r="AC170" i="4"/>
  <c r="AC171" i="4"/>
  <c r="AC172" i="4"/>
  <c r="AC173" i="4"/>
  <c r="AC174" i="4"/>
  <c r="AC175" i="4"/>
  <c r="AC176" i="4"/>
  <c r="AC177" i="4"/>
  <c r="AC178" i="4"/>
  <c r="AC179" i="4"/>
  <c r="AC180" i="4"/>
  <c r="AC181" i="4"/>
  <c r="AC182" i="4"/>
  <c r="AC183" i="4"/>
  <c r="AC184" i="4"/>
  <c r="AC185" i="4"/>
  <c r="AC186" i="4"/>
  <c r="AC187" i="4"/>
  <c r="AC188" i="4"/>
  <c r="AC189" i="4"/>
  <c r="AC190" i="4"/>
  <c r="AC191" i="4"/>
  <c r="AC192" i="4"/>
  <c r="AC193" i="4"/>
  <c r="AC194" i="4"/>
  <c r="AC195" i="4"/>
  <c r="AC196" i="4"/>
  <c r="AC197" i="4"/>
  <c r="AC198" i="4"/>
  <c r="AC199" i="4"/>
  <c r="AC200" i="4"/>
  <c r="AC201" i="4"/>
  <c r="AC202" i="4"/>
  <c r="AC203" i="4"/>
  <c r="AC204" i="4"/>
  <c r="AC205" i="4"/>
  <c r="AC206" i="4"/>
  <c r="AC207" i="4"/>
  <c r="AC208" i="4"/>
  <c r="AC209" i="4"/>
  <c r="AC210" i="4"/>
  <c r="AC211" i="4"/>
  <c r="AC212" i="4"/>
  <c r="AC213" i="4"/>
  <c r="AC214" i="4"/>
  <c r="AC215" i="4"/>
  <c r="AC216" i="4"/>
  <c r="AC217" i="4"/>
  <c r="AC218" i="4"/>
  <c r="AC219" i="4"/>
  <c r="AC220" i="4"/>
  <c r="AC221" i="4"/>
  <c r="AC222" i="4"/>
  <c r="AC223" i="4"/>
  <c r="AC224" i="4"/>
  <c r="AC225" i="4"/>
  <c r="AC226" i="4"/>
  <c r="AC227" i="4"/>
  <c r="AC228" i="4"/>
  <c r="AC229" i="4"/>
  <c r="AC230" i="4"/>
  <c r="AC231" i="4"/>
  <c r="AC232" i="4"/>
  <c r="AC233" i="4"/>
  <c r="AC234" i="4"/>
  <c r="AC235" i="4"/>
  <c r="AC236" i="4"/>
  <c r="AC237" i="4"/>
  <c r="AC238" i="4"/>
  <c r="AC239" i="4"/>
  <c r="AC240" i="4"/>
  <c r="AC241" i="4"/>
  <c r="AC242" i="4"/>
  <c r="AC243" i="4"/>
  <c r="AC244" i="4"/>
  <c r="AC245" i="4"/>
  <c r="AC246" i="4"/>
  <c r="AC247" i="4"/>
  <c r="AC248" i="4"/>
  <c r="AC249" i="4"/>
  <c r="AC250" i="4"/>
  <c r="AC251" i="4"/>
  <c r="AC252" i="4"/>
  <c r="AC253" i="4"/>
  <c r="AC254" i="4"/>
  <c r="AC255" i="4"/>
  <c r="AC256" i="4"/>
  <c r="AC257" i="4"/>
  <c r="AC258" i="4"/>
  <c r="AC259" i="4"/>
  <c r="AC260" i="4"/>
  <c r="AC261" i="4"/>
  <c r="AC262" i="4"/>
  <c r="AC263" i="4"/>
  <c r="AC264" i="4"/>
  <c r="AC265" i="4"/>
  <c r="AC266" i="4"/>
  <c r="AC267" i="4"/>
  <c r="AC268" i="4"/>
  <c r="AC269" i="4"/>
  <c r="AC270" i="4"/>
  <c r="AC271" i="4"/>
  <c r="AC272" i="4"/>
  <c r="AC273" i="4"/>
  <c r="AC274" i="4"/>
  <c r="AC275" i="4"/>
  <c r="AC276" i="4"/>
  <c r="AC277" i="4"/>
  <c r="AC278" i="4"/>
  <c r="AC279" i="4"/>
  <c r="AC280" i="4"/>
  <c r="AC281" i="4"/>
  <c r="AC282" i="4"/>
  <c r="AC283" i="4"/>
  <c r="AC284" i="4"/>
  <c r="AC285" i="4"/>
  <c r="AC286" i="4"/>
  <c r="AC287" i="4"/>
  <c r="AC288" i="4"/>
  <c r="AC289" i="4"/>
  <c r="AC290" i="4"/>
  <c r="AC291" i="4"/>
  <c r="AC292" i="4"/>
  <c r="AC293" i="4"/>
  <c r="AC294" i="4"/>
  <c r="AC295" i="4"/>
  <c r="AC296" i="4"/>
  <c r="AC297" i="4"/>
  <c r="AC298" i="4"/>
  <c r="AC299" i="4"/>
  <c r="AC300" i="4"/>
  <c r="AC301" i="4"/>
  <c r="AC302" i="4"/>
  <c r="AC303" i="4"/>
  <c r="AC304" i="4"/>
  <c r="AC305" i="4"/>
  <c r="AC306" i="4"/>
  <c r="AC307" i="4"/>
  <c r="AC308" i="4"/>
  <c r="AC309" i="4"/>
  <c r="AC310" i="4"/>
  <c r="AC311" i="4"/>
  <c r="AC312" i="4"/>
  <c r="AC313" i="4"/>
  <c r="AC314" i="4"/>
  <c r="AC315" i="4"/>
  <c r="AC316" i="4"/>
  <c r="AC317" i="4"/>
  <c r="AC318" i="4"/>
  <c r="AC319" i="4"/>
  <c r="AC320" i="4"/>
  <c r="AC321" i="4"/>
  <c r="AC322" i="4"/>
  <c r="AC323" i="4"/>
  <c r="AC324" i="4"/>
  <c r="AC325" i="4"/>
  <c r="AC326" i="4"/>
  <c r="AC327" i="4"/>
  <c r="AC328" i="4"/>
  <c r="AC329" i="4"/>
  <c r="AC330" i="4"/>
  <c r="AC331" i="4"/>
  <c r="AC332" i="4"/>
  <c r="AC333" i="4"/>
  <c r="AC334" i="4"/>
  <c r="AC335" i="4"/>
  <c r="AC336" i="4"/>
  <c r="AC337" i="4"/>
  <c r="AC338" i="4"/>
  <c r="AC339" i="4"/>
  <c r="AC340" i="4"/>
  <c r="AC341" i="4"/>
  <c r="AC342" i="4"/>
  <c r="AC343" i="4"/>
  <c r="AC344" i="4"/>
  <c r="AC345" i="4"/>
  <c r="AC346" i="4"/>
  <c r="AC347" i="4"/>
  <c r="AC348" i="4"/>
  <c r="AC349" i="4"/>
  <c r="AC350" i="4"/>
  <c r="AC351" i="4"/>
  <c r="AC352" i="4"/>
  <c r="AC353" i="4"/>
  <c r="AC354" i="4"/>
  <c r="AC355" i="4"/>
  <c r="AC356" i="4"/>
  <c r="AC357" i="4"/>
  <c r="AC358" i="4"/>
  <c r="AC359" i="4"/>
  <c r="AC360" i="4"/>
  <c r="AC361" i="4"/>
  <c r="AC362" i="4"/>
  <c r="AC363" i="4"/>
  <c r="AC364" i="4"/>
  <c r="AC365" i="4"/>
  <c r="AC366" i="4"/>
  <c r="AC367" i="4"/>
  <c r="AC368" i="4"/>
  <c r="AC369" i="4"/>
  <c r="AC370" i="4"/>
  <c r="AC371" i="4"/>
  <c r="AC372" i="4"/>
  <c r="AC373" i="4"/>
  <c r="AC374" i="4"/>
  <c r="AC375" i="4"/>
  <c r="AC376" i="4"/>
  <c r="AC377" i="4"/>
  <c r="AC378" i="4"/>
  <c r="AC379" i="4"/>
  <c r="AC380" i="4"/>
  <c r="AC381" i="4"/>
  <c r="AC382" i="4"/>
  <c r="AC383" i="4"/>
  <c r="AC384" i="4"/>
  <c r="AC385" i="4"/>
  <c r="AC386" i="4"/>
  <c r="AC387" i="4"/>
  <c r="AC388" i="4"/>
  <c r="AC389" i="4"/>
  <c r="AC390" i="4"/>
  <c r="AC391" i="4"/>
  <c r="AC392" i="4"/>
  <c r="AC393" i="4"/>
  <c r="AC394" i="4"/>
  <c r="AC395" i="4"/>
  <c r="AC396" i="4"/>
  <c r="AC397" i="4"/>
  <c r="AC398" i="4"/>
  <c r="AC399" i="4"/>
  <c r="AC400" i="4"/>
  <c r="AC401" i="4"/>
  <c r="AC402" i="4"/>
  <c r="AC403" i="4"/>
  <c r="AC404" i="4"/>
  <c r="AC405" i="4"/>
  <c r="AC406" i="4"/>
  <c r="AC407" i="4"/>
  <c r="AC408" i="4"/>
  <c r="AC409" i="4"/>
  <c r="AC410" i="4"/>
  <c r="AC411" i="4"/>
  <c r="AC412" i="4"/>
  <c r="AC413" i="4"/>
  <c r="AC414" i="4"/>
  <c r="AC415" i="4"/>
  <c r="AC416" i="4"/>
  <c r="AC417" i="4"/>
  <c r="AC418" i="4"/>
  <c r="AC419" i="4"/>
  <c r="AC420" i="4"/>
  <c r="AC421" i="4"/>
  <c r="AC422" i="4"/>
  <c r="AC423" i="4"/>
  <c r="AC424" i="4"/>
  <c r="AC425" i="4"/>
  <c r="AC426" i="4"/>
  <c r="AC427" i="4"/>
  <c r="AC428" i="4"/>
  <c r="AC429" i="4"/>
  <c r="AC430" i="4"/>
  <c r="AC431" i="4"/>
  <c r="AC432" i="4"/>
  <c r="AC433" i="4"/>
  <c r="AC434" i="4"/>
  <c r="AC435" i="4"/>
  <c r="AC436" i="4"/>
  <c r="AC437" i="4"/>
  <c r="AC438" i="4"/>
  <c r="AC439" i="4"/>
  <c r="AC440" i="4"/>
  <c r="AC441" i="4"/>
  <c r="AC442" i="4"/>
  <c r="AC443" i="4"/>
  <c r="AC444" i="4"/>
  <c r="AC445" i="4"/>
  <c r="AC446" i="4"/>
  <c r="AC447" i="4"/>
  <c r="AC448" i="4"/>
  <c r="AC449" i="4"/>
  <c r="AC450" i="4"/>
  <c r="AC451" i="4"/>
  <c r="AC452" i="4"/>
  <c r="AC453" i="4"/>
  <c r="AC454" i="4"/>
  <c r="AC455" i="4"/>
  <c r="AC456" i="4"/>
  <c r="AC457" i="4"/>
  <c r="AC458" i="4"/>
  <c r="AC459" i="4"/>
  <c r="AC460" i="4"/>
  <c r="AC461" i="4"/>
  <c r="AC462" i="4"/>
  <c r="AC463" i="4"/>
  <c r="AC464" i="4"/>
  <c r="AC465" i="4"/>
  <c r="AC466" i="4"/>
  <c r="AC467" i="4"/>
  <c r="AC468" i="4"/>
  <c r="AC469" i="4"/>
  <c r="AC470" i="4"/>
  <c r="AC471" i="4"/>
  <c r="AC472" i="4"/>
  <c r="AC473" i="4"/>
  <c r="AC474" i="4"/>
  <c r="AC475" i="4"/>
  <c r="AC476" i="4"/>
  <c r="AC477" i="4"/>
  <c r="AC478" i="4"/>
  <c r="AC479" i="4"/>
  <c r="AC480" i="4"/>
  <c r="AC481" i="4"/>
  <c r="AC482" i="4"/>
  <c r="AC483" i="4"/>
  <c r="AC484" i="4"/>
  <c r="AC485" i="4"/>
  <c r="AC486" i="4"/>
  <c r="AC487" i="4"/>
  <c r="AC488" i="4"/>
  <c r="AC489" i="4"/>
  <c r="AC490" i="4"/>
  <c r="AC491" i="4"/>
  <c r="AC492" i="4"/>
  <c r="AC493" i="4"/>
  <c r="AC494" i="4"/>
  <c r="AC495" i="4"/>
  <c r="AC496" i="4"/>
  <c r="AC497" i="4"/>
  <c r="AC498" i="4"/>
  <c r="AC499" i="4"/>
  <c r="AC500" i="4"/>
  <c r="AC501" i="4"/>
  <c r="AC502" i="4"/>
  <c r="AC503" i="4"/>
  <c r="AC504" i="4"/>
  <c r="AC505" i="4"/>
  <c r="AC506" i="4"/>
  <c r="AC507" i="4"/>
  <c r="AC508" i="4"/>
  <c r="AC509" i="4"/>
  <c r="AC510" i="4"/>
  <c r="AC511" i="4"/>
  <c r="AC512" i="4"/>
  <c r="AC513" i="4"/>
  <c r="AC514" i="4"/>
  <c r="AC515" i="4"/>
  <c r="AC516" i="4"/>
  <c r="AC517" i="4"/>
  <c r="AC518" i="4"/>
  <c r="AC519" i="4"/>
  <c r="AC520" i="4"/>
  <c r="AC521" i="4"/>
  <c r="AC522" i="4"/>
  <c r="AC523" i="4"/>
  <c r="AC524" i="4"/>
  <c r="AC525" i="4"/>
  <c r="AC526" i="4"/>
  <c r="AC527" i="4"/>
  <c r="AC528" i="4"/>
  <c r="AC529" i="4"/>
  <c r="AC530" i="4"/>
  <c r="AC531" i="4"/>
  <c r="AC532" i="4"/>
  <c r="AC533" i="4"/>
  <c r="AC534" i="4"/>
  <c r="AC535" i="4"/>
  <c r="AC536" i="4"/>
  <c r="AC537" i="4"/>
  <c r="AC538" i="4"/>
  <c r="AC539" i="4"/>
  <c r="AC540" i="4"/>
  <c r="AC541" i="4"/>
  <c r="AC542" i="4"/>
  <c r="AC543" i="4"/>
  <c r="AC544" i="4"/>
  <c r="AC545" i="4"/>
  <c r="AC546" i="4"/>
  <c r="AC547" i="4"/>
  <c r="AC548" i="4"/>
  <c r="AC549" i="4"/>
  <c r="AC550" i="4"/>
  <c r="AC551" i="4"/>
  <c r="AC552" i="4"/>
  <c r="AC553" i="4"/>
  <c r="AC554" i="4"/>
  <c r="AC555" i="4"/>
  <c r="AC556" i="4"/>
  <c r="AC557" i="4"/>
  <c r="AC558" i="4"/>
  <c r="AC559" i="4"/>
  <c r="AC560" i="4"/>
  <c r="AC561" i="4"/>
  <c r="AC562" i="4"/>
  <c r="AC563" i="4"/>
  <c r="AC564" i="4"/>
  <c r="AC565" i="4"/>
  <c r="AC566" i="4"/>
  <c r="AC567" i="4"/>
  <c r="AC568" i="4"/>
  <c r="AC569" i="4"/>
  <c r="AC570" i="4"/>
  <c r="AC571" i="4"/>
  <c r="AC572" i="4"/>
  <c r="AC573" i="4"/>
  <c r="AC574" i="4"/>
  <c r="AC575" i="4"/>
  <c r="AC576" i="4"/>
  <c r="AC577" i="4"/>
  <c r="AC578" i="4"/>
  <c r="AC579" i="4"/>
  <c r="AC580" i="4"/>
  <c r="AC581" i="4"/>
  <c r="AC582" i="4"/>
  <c r="AC583" i="4"/>
  <c r="AC584" i="4"/>
  <c r="AC585" i="4"/>
  <c r="AC586" i="4"/>
  <c r="AC587" i="4"/>
  <c r="AC588" i="4"/>
  <c r="AC589" i="4"/>
  <c r="AC590" i="4"/>
  <c r="AC591" i="4"/>
  <c r="AC592" i="4"/>
  <c r="AC593" i="4"/>
  <c r="AC594" i="4"/>
  <c r="AC595" i="4"/>
  <c r="AC596" i="4"/>
  <c r="AC597" i="4"/>
  <c r="AC598" i="4"/>
  <c r="AC599" i="4"/>
  <c r="AC600" i="4"/>
  <c r="AC601" i="4"/>
  <c r="AC602" i="4"/>
  <c r="AC603" i="4"/>
  <c r="AC604" i="4"/>
  <c r="AC605" i="4"/>
  <c r="AC606" i="4"/>
  <c r="AC607" i="4"/>
  <c r="AC608" i="4"/>
  <c r="AC609" i="4"/>
  <c r="AC610" i="4"/>
  <c r="AC611" i="4"/>
  <c r="AC612" i="4"/>
  <c r="AC613" i="4"/>
  <c r="AC614" i="4"/>
  <c r="AC615" i="4"/>
  <c r="AC616" i="4"/>
  <c r="AC617" i="4"/>
  <c r="AC618" i="4"/>
  <c r="AC619" i="4"/>
  <c r="AC620" i="4"/>
  <c r="AC621" i="4"/>
  <c r="AC622" i="4"/>
  <c r="AC623" i="4"/>
  <c r="AC624" i="4"/>
  <c r="AC625" i="4"/>
  <c r="AC626" i="4"/>
  <c r="AC627" i="4"/>
  <c r="AC628" i="4"/>
  <c r="AC629" i="4"/>
  <c r="AC630" i="4"/>
  <c r="AC631" i="4"/>
  <c r="AC632" i="4"/>
  <c r="AC633" i="4"/>
  <c r="AC634" i="4"/>
  <c r="AC635" i="4"/>
  <c r="AC636" i="4"/>
  <c r="AC637" i="4"/>
  <c r="AC638" i="4"/>
  <c r="AC639" i="4"/>
  <c r="AC640" i="4"/>
  <c r="AC641" i="4"/>
  <c r="AC642" i="4"/>
  <c r="AC643" i="4"/>
  <c r="AC644" i="4"/>
  <c r="AC645" i="4"/>
  <c r="AC646" i="4"/>
  <c r="AC647" i="4"/>
  <c r="AC648" i="4"/>
  <c r="AC649" i="4"/>
  <c r="AC650" i="4"/>
  <c r="AC651" i="4"/>
  <c r="AC652" i="4"/>
  <c r="AC653" i="4"/>
  <c r="AC654" i="4"/>
  <c r="AC655" i="4"/>
  <c r="AC656" i="4"/>
  <c r="AC657" i="4"/>
  <c r="AC658" i="4"/>
  <c r="AC659" i="4"/>
  <c r="AC660" i="4"/>
  <c r="AC661" i="4"/>
  <c r="AC662" i="4"/>
  <c r="AC663" i="4"/>
  <c r="AC664" i="4"/>
  <c r="AC665" i="4"/>
  <c r="AC666" i="4"/>
  <c r="AC667" i="4"/>
  <c r="AC668" i="4"/>
  <c r="AC669" i="4"/>
  <c r="AC670" i="4"/>
  <c r="AC671" i="4"/>
  <c r="AC672" i="4"/>
  <c r="AC673" i="4"/>
  <c r="AC674" i="4"/>
  <c r="AC675" i="4"/>
  <c r="AC676" i="4"/>
  <c r="AC677" i="4"/>
  <c r="AC678" i="4"/>
  <c r="AC679" i="4"/>
  <c r="AC680" i="4"/>
  <c r="AC681" i="4"/>
  <c r="AC682" i="4"/>
  <c r="AC683" i="4"/>
  <c r="AC684" i="4"/>
  <c r="AC685" i="4"/>
  <c r="AC686" i="4"/>
  <c r="AC687" i="4"/>
  <c r="AC688" i="4"/>
  <c r="AC689" i="4"/>
  <c r="AC690" i="4"/>
  <c r="AC691" i="4"/>
  <c r="AC692" i="4"/>
  <c r="AC693" i="4"/>
  <c r="AC694" i="4"/>
  <c r="AC695" i="4"/>
  <c r="AC696" i="4"/>
  <c r="AC697" i="4"/>
  <c r="AC698" i="4"/>
  <c r="AC699" i="4"/>
  <c r="AC700" i="4"/>
  <c r="AC701" i="4"/>
  <c r="AC702" i="4"/>
  <c r="AC703" i="4"/>
  <c r="AC704" i="4"/>
  <c r="AC705" i="4"/>
  <c r="AC706" i="4"/>
  <c r="AC707" i="4"/>
  <c r="AC708" i="4"/>
  <c r="AC709" i="4"/>
  <c r="AC710" i="4"/>
  <c r="AC711" i="4"/>
  <c r="AC712" i="4"/>
  <c r="AC713" i="4"/>
  <c r="AC714" i="4"/>
  <c r="AC715" i="4"/>
  <c r="AC716" i="4"/>
  <c r="AC717" i="4"/>
  <c r="AC718" i="4"/>
  <c r="AC719" i="4"/>
  <c r="AC720" i="4"/>
  <c r="AC721" i="4"/>
  <c r="AC722" i="4"/>
  <c r="AC723" i="4"/>
  <c r="AC724" i="4"/>
  <c r="AC725" i="4"/>
  <c r="AC726" i="4"/>
  <c r="AC727" i="4"/>
  <c r="AC728" i="4"/>
  <c r="AC729" i="4"/>
  <c r="AC730" i="4"/>
  <c r="AC731" i="4"/>
  <c r="AC732" i="4"/>
  <c r="AC733" i="4"/>
  <c r="AC734" i="4"/>
  <c r="AC735" i="4"/>
  <c r="AC736" i="4"/>
  <c r="AC737" i="4"/>
  <c r="AC738" i="4"/>
  <c r="AC739" i="4"/>
  <c r="AC740" i="4"/>
  <c r="AC741" i="4"/>
  <c r="AC742" i="4"/>
  <c r="AC743" i="4"/>
  <c r="AC744" i="4"/>
  <c r="AC745" i="4"/>
  <c r="AC746" i="4"/>
  <c r="AC747" i="4"/>
  <c r="AC748" i="4"/>
  <c r="AC749" i="4"/>
  <c r="AC750" i="4"/>
  <c r="AC751" i="4"/>
  <c r="AC752" i="4"/>
  <c r="AC753" i="4"/>
  <c r="AC754" i="4"/>
  <c r="AC755" i="4"/>
  <c r="AC756" i="4"/>
  <c r="AC757" i="4"/>
  <c r="AC758" i="4"/>
  <c r="AC759" i="4"/>
  <c r="AC760" i="4"/>
  <c r="AC761" i="4"/>
  <c r="AC762" i="4"/>
  <c r="AC763" i="4"/>
  <c r="AC764" i="4"/>
  <c r="AC765" i="4"/>
  <c r="AC766" i="4"/>
  <c r="AC767" i="4"/>
  <c r="AC768" i="4"/>
  <c r="AC769" i="4"/>
  <c r="AC770" i="4"/>
  <c r="AC771" i="4"/>
  <c r="AC772" i="4"/>
  <c r="AC773" i="4"/>
  <c r="AC774" i="4"/>
  <c r="AC775" i="4"/>
  <c r="AC776" i="4"/>
  <c r="AC777" i="4"/>
  <c r="AC778" i="4"/>
  <c r="AC779" i="4"/>
  <c r="AC780" i="4"/>
  <c r="AC781" i="4"/>
  <c r="AC782" i="4"/>
  <c r="AC783" i="4"/>
  <c r="AC784" i="4"/>
  <c r="AC785" i="4"/>
  <c r="AC786" i="4"/>
  <c r="AC787" i="4"/>
  <c r="AC788" i="4"/>
  <c r="AC789" i="4"/>
  <c r="AC790" i="4"/>
  <c r="AC791" i="4"/>
  <c r="AC792" i="4"/>
  <c r="AC793" i="4"/>
  <c r="AC794" i="4"/>
  <c r="AC795" i="4"/>
  <c r="AC796" i="4"/>
  <c r="AC797" i="4"/>
  <c r="AC798" i="4"/>
  <c r="AC799" i="4"/>
  <c r="AC800" i="4"/>
  <c r="AC801" i="4"/>
  <c r="AC802" i="4"/>
  <c r="AC803" i="4"/>
  <c r="AC804" i="4"/>
  <c r="AC805" i="4"/>
  <c r="AC806" i="4"/>
  <c r="AC807" i="4"/>
  <c r="AC808" i="4"/>
  <c r="AC809" i="4"/>
  <c r="AC810" i="4"/>
  <c r="AC811" i="4"/>
  <c r="AC812" i="4"/>
  <c r="AC813" i="4"/>
  <c r="AC814" i="4"/>
  <c r="AC815" i="4"/>
  <c r="AC816" i="4"/>
  <c r="AC817" i="4"/>
  <c r="AC818" i="4"/>
  <c r="AC819" i="4"/>
  <c r="AC820" i="4"/>
  <c r="AC821" i="4"/>
  <c r="AC822" i="4"/>
  <c r="AC823" i="4"/>
  <c r="AC824" i="4"/>
  <c r="AC825" i="4"/>
  <c r="AC826" i="4"/>
  <c r="AC827" i="4"/>
  <c r="AC828" i="4"/>
  <c r="AC829" i="4"/>
  <c r="AC830" i="4"/>
  <c r="AC831" i="4"/>
  <c r="AC832" i="4"/>
  <c r="AC833" i="4"/>
  <c r="AC834" i="4"/>
  <c r="AC835" i="4"/>
  <c r="AC836" i="4"/>
  <c r="AC837" i="4"/>
  <c r="AC838" i="4"/>
  <c r="AC839" i="4"/>
  <c r="AC840" i="4"/>
  <c r="AC841" i="4"/>
  <c r="AC842" i="4"/>
  <c r="AC843" i="4"/>
  <c r="AC844" i="4"/>
  <c r="AC845" i="4"/>
  <c r="AC846" i="4"/>
  <c r="AC847" i="4"/>
  <c r="AC848" i="4"/>
  <c r="AC849" i="4"/>
  <c r="AC850" i="4"/>
  <c r="AC851" i="4"/>
  <c r="AC852" i="4"/>
  <c r="AC853" i="4"/>
  <c r="AC854" i="4"/>
  <c r="AC855" i="4"/>
  <c r="AC856" i="4"/>
  <c r="AC857" i="4"/>
  <c r="AC858" i="4"/>
  <c r="AC859" i="4"/>
  <c r="AC860" i="4"/>
  <c r="AC861" i="4"/>
  <c r="AC862" i="4"/>
  <c r="AC863" i="4"/>
  <c r="AC864" i="4"/>
  <c r="AC865" i="4"/>
  <c r="AC866" i="4"/>
  <c r="AC867" i="4"/>
  <c r="AC868" i="4"/>
  <c r="AC869" i="4"/>
  <c r="AC870" i="4"/>
  <c r="AC871" i="4"/>
  <c r="AC872" i="4"/>
  <c r="AC873" i="4"/>
  <c r="AC874" i="4"/>
  <c r="AC875" i="4"/>
  <c r="AC876" i="4"/>
  <c r="AC877" i="4"/>
  <c r="AC878" i="4"/>
  <c r="AC879" i="4"/>
  <c r="AC880" i="4"/>
  <c r="AC881" i="4"/>
  <c r="AC882" i="4"/>
  <c r="AC883" i="4"/>
  <c r="AC884" i="4"/>
  <c r="AC885" i="4"/>
  <c r="AC886" i="4"/>
  <c r="AC887" i="4"/>
  <c r="AC888" i="4"/>
  <c r="AC889" i="4"/>
  <c r="AC890" i="4"/>
  <c r="AC891" i="4"/>
  <c r="AC892" i="4"/>
  <c r="AC893" i="4"/>
  <c r="AC894" i="4"/>
  <c r="AC895" i="4"/>
  <c r="AC896" i="4"/>
  <c r="AC897" i="4"/>
  <c r="AC898" i="4"/>
  <c r="AC899" i="4"/>
  <c r="AC900" i="4"/>
  <c r="AC901" i="4"/>
  <c r="AC902" i="4"/>
  <c r="AC903" i="4"/>
  <c r="AC904" i="4"/>
  <c r="AC905" i="4"/>
  <c r="AC906" i="4"/>
  <c r="AC907" i="4"/>
  <c r="AC908" i="4"/>
  <c r="AC909" i="4"/>
  <c r="AC910" i="4"/>
  <c r="AC911" i="4"/>
  <c r="AC912" i="4"/>
  <c r="AC913" i="4"/>
  <c r="AC914" i="4"/>
  <c r="AC915" i="4"/>
  <c r="AC916" i="4"/>
  <c r="AC917" i="4"/>
  <c r="AC918" i="4"/>
  <c r="AC919" i="4"/>
  <c r="AC920" i="4"/>
  <c r="AC921" i="4"/>
  <c r="AC922" i="4"/>
  <c r="AC923" i="4"/>
  <c r="AC924" i="4"/>
  <c r="AC925" i="4"/>
  <c r="AC926" i="4"/>
  <c r="AC927" i="4"/>
  <c r="AC928" i="4"/>
  <c r="AC929" i="4"/>
  <c r="AC930" i="4"/>
  <c r="AC931" i="4"/>
  <c r="AC932" i="4"/>
  <c r="AC933" i="4"/>
  <c r="AC934" i="4"/>
  <c r="AC935" i="4"/>
  <c r="AC936" i="4"/>
  <c r="AC937" i="4"/>
  <c r="AC938" i="4"/>
  <c r="AC939" i="4"/>
  <c r="AC940" i="4"/>
  <c r="AC941" i="4"/>
  <c r="AC942" i="4"/>
  <c r="AC943" i="4"/>
  <c r="AC944" i="4"/>
  <c r="AC945" i="4"/>
  <c r="AC946" i="4"/>
  <c r="AC947" i="4"/>
  <c r="AC948" i="4"/>
  <c r="AC949" i="4"/>
  <c r="AC950" i="4"/>
  <c r="AC951" i="4"/>
  <c r="AC952" i="4"/>
  <c r="AC953" i="4"/>
  <c r="AC954" i="4"/>
  <c r="AC955" i="4"/>
  <c r="AC956" i="4"/>
  <c r="AC957" i="4"/>
  <c r="AC958" i="4"/>
  <c r="AC959" i="4"/>
  <c r="AC960" i="4"/>
  <c r="AC961" i="4"/>
  <c r="AC962" i="4"/>
  <c r="AC963" i="4"/>
  <c r="AC964" i="4"/>
  <c r="AC965" i="4"/>
  <c r="AC966" i="4"/>
  <c r="AC967" i="4"/>
  <c r="AC968" i="4"/>
  <c r="AC969" i="4"/>
  <c r="AC970" i="4"/>
  <c r="AC971" i="4"/>
  <c r="AC972" i="4"/>
  <c r="AC973" i="4"/>
  <c r="AC974" i="4"/>
  <c r="AC975" i="4"/>
  <c r="AC976" i="4"/>
  <c r="AC977" i="4"/>
  <c r="AC978" i="4"/>
  <c r="AC979" i="4"/>
  <c r="AC980" i="4"/>
  <c r="AC981" i="4"/>
  <c r="AC982" i="4"/>
  <c r="AC983" i="4"/>
  <c r="AC984" i="4"/>
  <c r="AC985" i="4"/>
  <c r="AC986" i="4"/>
  <c r="AC987" i="4"/>
  <c r="AC988" i="4"/>
  <c r="AC989" i="4"/>
  <c r="AC990" i="4"/>
  <c r="AC991" i="4"/>
  <c r="AC992" i="4"/>
  <c r="AC993" i="4"/>
  <c r="AC994" i="4"/>
  <c r="AC995" i="4"/>
  <c r="AC996" i="4"/>
  <c r="AC997" i="4"/>
  <c r="AC998" i="4"/>
  <c r="AC999" i="4"/>
  <c r="AC1000" i="4"/>
  <c r="AC1001" i="4"/>
  <c r="AC1002" i="4"/>
  <c r="AC1003" i="4"/>
  <c r="AC1004" i="4"/>
  <c r="AC1005" i="4"/>
  <c r="AC1006" i="4"/>
  <c r="AC1007" i="4"/>
  <c r="AC1008" i="4"/>
  <c r="AC1009" i="4"/>
  <c r="AC1010" i="4"/>
  <c r="AC1011" i="4"/>
  <c r="AC1012" i="4"/>
  <c r="AC1013" i="4"/>
  <c r="AC1014" i="4"/>
  <c r="AC1015" i="4"/>
  <c r="AC1016" i="4"/>
  <c r="AC1017" i="4"/>
  <c r="AC1018" i="4"/>
  <c r="AC1019" i="4"/>
  <c r="AC1020" i="4"/>
  <c r="AC1021" i="4"/>
  <c r="AC1022" i="4"/>
  <c r="AC1023" i="4"/>
  <c r="AC1024" i="4"/>
  <c r="AC1025" i="4"/>
  <c r="AC1026" i="4"/>
  <c r="AC1027" i="4"/>
  <c r="AC1028" i="4"/>
  <c r="AC1029" i="4"/>
  <c r="AC1030" i="4"/>
  <c r="AC1031" i="4"/>
  <c r="AC1032" i="4"/>
  <c r="AC1033" i="4"/>
  <c r="AC1034" i="4"/>
  <c r="AC1035" i="4"/>
  <c r="AC1036" i="4"/>
  <c r="AC1037" i="4"/>
  <c r="AC1038" i="4"/>
  <c r="AC1039" i="4"/>
  <c r="AC1040" i="4"/>
  <c r="AC1041" i="4"/>
  <c r="AC1042" i="4"/>
  <c r="AC1043" i="4"/>
  <c r="AC1044" i="4"/>
  <c r="AC1045" i="4"/>
  <c r="AC1046" i="4"/>
  <c r="AC1047" i="4"/>
  <c r="S2" i="4"/>
  <c r="Y2" i="4" s="1"/>
  <c r="T2" i="4"/>
  <c r="S3" i="4"/>
  <c r="Y3" i="4" s="1"/>
  <c r="T3" i="4"/>
  <c r="S4" i="4"/>
  <c r="Y4" i="4" s="1"/>
  <c r="T4" i="4"/>
  <c r="S5" i="4"/>
  <c r="Y5" i="4" s="1"/>
  <c r="T5" i="4"/>
  <c r="S6" i="4"/>
  <c r="Y6" i="4" s="1"/>
  <c r="T6" i="4"/>
  <c r="S7" i="4"/>
  <c r="Y7" i="4" s="1"/>
  <c r="T7" i="4"/>
  <c r="S8" i="4"/>
  <c r="Y8" i="4" s="1"/>
  <c r="T8" i="4"/>
  <c r="S9" i="4"/>
  <c r="Y9" i="4" s="1"/>
  <c r="T9" i="4"/>
  <c r="S10" i="4"/>
  <c r="Y10" i="4" s="1"/>
  <c r="T10" i="4"/>
  <c r="S11" i="4"/>
  <c r="Y11" i="4" s="1"/>
  <c r="T11" i="4"/>
  <c r="S12" i="4"/>
  <c r="Y12" i="4" s="1"/>
  <c r="T12" i="4"/>
  <c r="S13" i="4"/>
  <c r="Y13" i="4" s="1"/>
  <c r="T13" i="4"/>
  <c r="S14" i="4"/>
  <c r="Y14" i="4" s="1"/>
  <c r="T14" i="4"/>
  <c r="S15" i="4"/>
  <c r="Y15" i="4" s="1"/>
  <c r="T15" i="4"/>
  <c r="S16" i="4"/>
  <c r="Y16" i="4" s="1"/>
  <c r="T16" i="4"/>
  <c r="S17" i="4"/>
  <c r="Y17" i="4" s="1"/>
  <c r="T17" i="4"/>
  <c r="S18" i="4"/>
  <c r="Y18" i="4" s="1"/>
  <c r="T18" i="4"/>
  <c r="S19" i="4"/>
  <c r="Y19" i="4" s="1"/>
  <c r="T19" i="4"/>
  <c r="S20" i="4"/>
  <c r="T20" i="4"/>
  <c r="Y20" i="4" s="1"/>
  <c r="S21" i="4"/>
  <c r="Y21" i="4" s="1"/>
  <c r="T21" i="4"/>
  <c r="S22" i="4"/>
  <c r="Y22" i="4" s="1"/>
  <c r="T22" i="4"/>
  <c r="S23" i="4"/>
  <c r="Y23" i="4" s="1"/>
  <c r="T23" i="4"/>
  <c r="S24" i="4"/>
  <c r="T24" i="4"/>
  <c r="Y24" i="4" s="1"/>
  <c r="S25" i="4"/>
  <c r="Y25" i="4" s="1"/>
  <c r="T25" i="4"/>
  <c r="S26" i="4"/>
  <c r="Y26" i="4" s="1"/>
  <c r="T26" i="4"/>
  <c r="S27" i="4"/>
  <c r="Y27" i="4" s="1"/>
  <c r="T27" i="4"/>
  <c r="S28" i="4"/>
  <c r="Y28" i="4" s="1"/>
  <c r="T28" i="4"/>
  <c r="S29" i="4"/>
  <c r="Y29" i="4" s="1"/>
  <c r="T29" i="4"/>
  <c r="S30" i="4"/>
  <c r="Y30" i="4" s="1"/>
  <c r="T30" i="4"/>
  <c r="S31" i="4"/>
  <c r="Y31" i="4" s="1"/>
  <c r="T31" i="4"/>
  <c r="S32" i="4"/>
  <c r="Y32" i="4" s="1"/>
  <c r="T32" i="4"/>
  <c r="S33" i="4"/>
  <c r="Y33" i="4" s="1"/>
  <c r="T33" i="4"/>
  <c r="S34" i="4"/>
  <c r="T34" i="4"/>
  <c r="Y34" i="4" s="1"/>
  <c r="S35" i="4"/>
  <c r="Y35" i="4" s="1"/>
  <c r="T35" i="4"/>
  <c r="S36" i="4"/>
  <c r="Y36" i="4" s="1"/>
  <c r="T36" i="4"/>
  <c r="S37" i="4"/>
  <c r="Y37" i="4" s="1"/>
  <c r="T37" i="4"/>
  <c r="S38" i="4"/>
  <c r="T38" i="4"/>
  <c r="Y38" i="4" s="1"/>
  <c r="S39" i="4"/>
  <c r="Y39" i="4" s="1"/>
  <c r="T39" i="4"/>
  <c r="S40" i="4"/>
  <c r="T40" i="4"/>
  <c r="Y40" i="4" s="1"/>
  <c r="S41" i="4"/>
  <c r="T41" i="4"/>
  <c r="Y41" i="4" s="1"/>
  <c r="S42" i="4"/>
  <c r="T42" i="4"/>
  <c r="Y42" i="4" s="1"/>
  <c r="S43" i="4"/>
  <c r="Y43" i="4" s="1"/>
  <c r="T43" i="4"/>
  <c r="S44" i="4"/>
  <c r="Y44" i="4" s="1"/>
  <c r="T44" i="4"/>
  <c r="S45" i="4"/>
  <c r="Y45" i="4" s="1"/>
  <c r="T45" i="4"/>
  <c r="S46" i="4"/>
  <c r="Y46" i="4" s="1"/>
  <c r="T46" i="4"/>
  <c r="S47" i="4"/>
  <c r="Y47" i="4" s="1"/>
  <c r="T47" i="4"/>
  <c r="S48" i="4"/>
  <c r="Y48" i="4" s="1"/>
  <c r="T48" i="4"/>
  <c r="S49" i="4"/>
  <c r="Y49" i="4" s="1"/>
  <c r="T49" i="4"/>
  <c r="S50" i="4"/>
  <c r="Y50" i="4" s="1"/>
  <c r="T50" i="4"/>
  <c r="S51" i="4"/>
  <c r="Y51" i="4" s="1"/>
  <c r="T51" i="4"/>
  <c r="S52" i="4"/>
  <c r="Y52" i="4" s="1"/>
  <c r="T52" i="4"/>
  <c r="S53" i="4"/>
  <c r="Y53" i="4" s="1"/>
  <c r="T53" i="4"/>
  <c r="S54" i="4"/>
  <c r="Y54" i="4" s="1"/>
  <c r="T54" i="4"/>
  <c r="S55" i="4"/>
  <c r="Y55" i="4" s="1"/>
  <c r="T55" i="4"/>
  <c r="S56" i="4"/>
  <c r="T56" i="4"/>
  <c r="Y56" i="4" s="1"/>
  <c r="S57" i="4"/>
  <c r="T57" i="4"/>
  <c r="Y57" i="4" s="1"/>
  <c r="S58" i="4"/>
  <c r="T58" i="4"/>
  <c r="Y58" i="4" s="1"/>
  <c r="S59" i="4"/>
  <c r="T59" i="4"/>
  <c r="Y59" i="4" s="1"/>
  <c r="S60" i="4"/>
  <c r="T60" i="4"/>
  <c r="Y60" i="4" s="1"/>
  <c r="S61" i="4"/>
  <c r="T61" i="4"/>
  <c r="Y61" i="4" s="1"/>
  <c r="S62" i="4"/>
  <c r="T62" i="4"/>
  <c r="Y62" i="4" s="1"/>
  <c r="S63" i="4"/>
  <c r="T63" i="4"/>
  <c r="Y63" i="4" s="1"/>
  <c r="S64" i="4"/>
  <c r="T64" i="4"/>
  <c r="Y64" i="4" s="1"/>
  <c r="S65" i="4"/>
  <c r="T65" i="4"/>
  <c r="Y65" i="4" s="1"/>
  <c r="S66" i="4"/>
  <c r="T66" i="4"/>
  <c r="Y66" i="4" s="1"/>
  <c r="S67" i="4"/>
  <c r="T67" i="4"/>
  <c r="Y67" i="4" s="1"/>
  <c r="S68" i="4"/>
  <c r="T68" i="4"/>
  <c r="Y68" i="4" s="1"/>
  <c r="S69" i="4"/>
  <c r="T69" i="4"/>
  <c r="Y69" i="4" s="1"/>
  <c r="S70" i="4"/>
  <c r="T70" i="4"/>
  <c r="Y70" i="4" s="1"/>
  <c r="S71" i="4"/>
  <c r="T71" i="4"/>
  <c r="Y71" i="4" s="1"/>
  <c r="S72" i="4"/>
  <c r="T72" i="4"/>
  <c r="Y72" i="4" s="1"/>
  <c r="S73" i="4"/>
  <c r="T73" i="4"/>
  <c r="Y73" i="4" s="1"/>
  <c r="S74" i="4"/>
  <c r="Y74" i="4" s="1"/>
  <c r="T74" i="4"/>
  <c r="S75" i="4"/>
  <c r="Y75" i="4" s="1"/>
  <c r="T75" i="4"/>
  <c r="S76" i="4"/>
  <c r="Y76" i="4" s="1"/>
  <c r="T76" i="4"/>
  <c r="S77" i="4"/>
  <c r="T77" i="4"/>
  <c r="Y77" i="4" s="1"/>
  <c r="S78" i="4"/>
  <c r="Y78" i="4" s="1"/>
  <c r="T78" i="4"/>
  <c r="S79" i="4"/>
  <c r="T79" i="4"/>
  <c r="Y79" i="4" s="1"/>
  <c r="S80" i="4"/>
  <c r="T80" i="4"/>
  <c r="Y80" i="4" s="1"/>
  <c r="S81" i="4"/>
  <c r="T81" i="4"/>
  <c r="Y81" i="4" s="1"/>
  <c r="S82" i="4"/>
  <c r="T82" i="4"/>
  <c r="Y82" i="4" s="1"/>
  <c r="S83" i="4"/>
  <c r="T83" i="4"/>
  <c r="Y83" i="4" s="1"/>
  <c r="S84" i="4"/>
  <c r="T84" i="4"/>
  <c r="Y84" i="4" s="1"/>
  <c r="S85" i="4"/>
  <c r="T85" i="4"/>
  <c r="Y85" i="4" s="1"/>
  <c r="S86" i="4"/>
  <c r="T86" i="4"/>
  <c r="Y86" i="4" s="1"/>
  <c r="S87" i="4"/>
  <c r="T87" i="4"/>
  <c r="Y87" i="4" s="1"/>
  <c r="S88" i="4"/>
  <c r="T88" i="4"/>
  <c r="Y88" i="4" s="1"/>
  <c r="S89" i="4"/>
  <c r="T89" i="4"/>
  <c r="Y89" i="4" s="1"/>
  <c r="S90" i="4"/>
  <c r="T90" i="4"/>
  <c r="Y90" i="4" s="1"/>
  <c r="S91" i="4"/>
  <c r="T91" i="4"/>
  <c r="Y91" i="4" s="1"/>
  <c r="S92" i="4"/>
  <c r="T92" i="4"/>
  <c r="Y92" i="4" s="1"/>
  <c r="S93" i="4"/>
  <c r="T93" i="4"/>
  <c r="Y93" i="4" s="1"/>
  <c r="S94" i="4"/>
  <c r="T94" i="4"/>
  <c r="Y94" i="4" s="1"/>
  <c r="S95" i="4"/>
  <c r="T95" i="4"/>
  <c r="Y95" i="4" s="1"/>
  <c r="S96" i="4"/>
  <c r="T96" i="4"/>
  <c r="Y96" i="4" s="1"/>
  <c r="S97" i="4"/>
  <c r="T97" i="4"/>
  <c r="Y97" i="4" s="1"/>
  <c r="S98" i="4"/>
  <c r="T98" i="4"/>
  <c r="Y98" i="4" s="1"/>
  <c r="S99" i="4"/>
  <c r="T99" i="4"/>
  <c r="Y99" i="4" s="1"/>
  <c r="S100" i="4"/>
  <c r="T100" i="4"/>
  <c r="Y100" i="4" s="1"/>
  <c r="S101" i="4"/>
  <c r="T101" i="4"/>
  <c r="Y101" i="4" s="1"/>
  <c r="S102" i="4"/>
  <c r="T102" i="4"/>
  <c r="Y102" i="4" s="1"/>
  <c r="S103" i="4"/>
  <c r="T103" i="4"/>
  <c r="Y103" i="4" s="1"/>
  <c r="S104" i="4"/>
  <c r="T104" i="4"/>
  <c r="Y104" i="4" s="1"/>
  <c r="S105" i="4"/>
  <c r="T105" i="4"/>
  <c r="Y105" i="4" s="1"/>
  <c r="S106" i="4"/>
  <c r="T106" i="4"/>
  <c r="Y106" i="4" s="1"/>
  <c r="S107" i="4"/>
  <c r="T107" i="4"/>
  <c r="Y107" i="4" s="1"/>
  <c r="S108" i="4"/>
  <c r="T108" i="4"/>
  <c r="Y108" i="4" s="1"/>
  <c r="S109" i="4"/>
  <c r="T109" i="4"/>
  <c r="Y109" i="4" s="1"/>
  <c r="S110" i="4"/>
  <c r="T110" i="4"/>
  <c r="Y110" i="4" s="1"/>
  <c r="S111" i="4"/>
  <c r="T111" i="4"/>
  <c r="Y111" i="4" s="1"/>
  <c r="S112" i="4"/>
  <c r="T112" i="4"/>
  <c r="Y112" i="4" s="1"/>
  <c r="S113" i="4"/>
  <c r="T113" i="4"/>
  <c r="Y113" i="4" s="1"/>
  <c r="S114" i="4"/>
  <c r="T114" i="4"/>
  <c r="Y114" i="4" s="1"/>
  <c r="S115" i="4"/>
  <c r="T115" i="4"/>
  <c r="Y115" i="4" s="1"/>
  <c r="S116" i="4"/>
  <c r="T116" i="4"/>
  <c r="Y116" i="4" s="1"/>
  <c r="S117" i="4"/>
  <c r="T117" i="4"/>
  <c r="Y117" i="4" s="1"/>
  <c r="S118" i="4"/>
  <c r="T118" i="4"/>
  <c r="Y118" i="4" s="1"/>
  <c r="S119" i="4"/>
  <c r="T119" i="4"/>
  <c r="Y119" i="4" s="1"/>
  <c r="S120" i="4"/>
  <c r="T120" i="4"/>
  <c r="Y120" i="4" s="1"/>
  <c r="S121" i="4"/>
  <c r="T121" i="4"/>
  <c r="Y121" i="4" s="1"/>
  <c r="S122" i="4"/>
  <c r="T122" i="4"/>
  <c r="Y122" i="4" s="1"/>
  <c r="S123" i="4"/>
  <c r="T123" i="4"/>
  <c r="Y123" i="4" s="1"/>
  <c r="S124" i="4"/>
  <c r="T124" i="4"/>
  <c r="Y124" i="4" s="1"/>
  <c r="S125" i="4"/>
  <c r="T125" i="4"/>
  <c r="Y125" i="4" s="1"/>
  <c r="S126" i="4"/>
  <c r="T126" i="4"/>
  <c r="Y126" i="4" s="1"/>
  <c r="S127" i="4"/>
  <c r="T127" i="4"/>
  <c r="Y127" i="4" s="1"/>
  <c r="S128" i="4"/>
  <c r="T128" i="4"/>
  <c r="Y128" i="4" s="1"/>
  <c r="S129" i="4"/>
  <c r="T129" i="4"/>
  <c r="Y129" i="4" s="1"/>
  <c r="S130" i="4"/>
  <c r="T130" i="4"/>
  <c r="Y130" i="4" s="1"/>
  <c r="S131" i="4"/>
  <c r="T131" i="4"/>
  <c r="Y131" i="4" s="1"/>
  <c r="S132" i="4"/>
  <c r="T132" i="4"/>
  <c r="Y132" i="4" s="1"/>
  <c r="S133" i="4"/>
  <c r="T133" i="4"/>
  <c r="Y133" i="4" s="1"/>
  <c r="S134" i="4"/>
  <c r="T134" i="4"/>
  <c r="Y134" i="4" s="1"/>
  <c r="S135" i="4"/>
  <c r="T135" i="4"/>
  <c r="Y135" i="4" s="1"/>
  <c r="S136" i="4"/>
  <c r="T136" i="4"/>
  <c r="Y136" i="4" s="1"/>
  <c r="S137" i="4"/>
  <c r="T137" i="4"/>
  <c r="Y137" i="4" s="1"/>
  <c r="S138" i="4"/>
  <c r="T138" i="4"/>
  <c r="Y138" i="4" s="1"/>
  <c r="S139" i="4"/>
  <c r="T139" i="4"/>
  <c r="Y139" i="4" s="1"/>
  <c r="S140" i="4"/>
  <c r="T140" i="4"/>
  <c r="Y140" i="4" s="1"/>
  <c r="S141" i="4"/>
  <c r="T141" i="4"/>
  <c r="Y141" i="4" s="1"/>
  <c r="S142" i="4"/>
  <c r="T142" i="4"/>
  <c r="Y142" i="4" s="1"/>
  <c r="S143" i="4"/>
  <c r="T143" i="4"/>
  <c r="Y143" i="4" s="1"/>
  <c r="S144" i="4"/>
  <c r="T144" i="4"/>
  <c r="Y144" i="4" s="1"/>
  <c r="S145" i="4"/>
  <c r="T145" i="4"/>
  <c r="Y145" i="4" s="1"/>
  <c r="S146" i="4"/>
  <c r="T146" i="4"/>
  <c r="Y146" i="4" s="1"/>
  <c r="S147" i="4"/>
  <c r="T147" i="4"/>
  <c r="Y147" i="4" s="1"/>
  <c r="S148" i="4"/>
  <c r="T148" i="4"/>
  <c r="Y148" i="4" s="1"/>
  <c r="S149" i="4"/>
  <c r="T149" i="4"/>
  <c r="Y149" i="4" s="1"/>
  <c r="S150" i="4"/>
  <c r="T150" i="4"/>
  <c r="Y150" i="4" s="1"/>
  <c r="S151" i="4"/>
  <c r="T151" i="4"/>
  <c r="Y151" i="4" s="1"/>
  <c r="S152" i="4"/>
  <c r="T152" i="4"/>
  <c r="Y152" i="4" s="1"/>
  <c r="S153" i="4"/>
  <c r="T153" i="4"/>
  <c r="Y153" i="4" s="1"/>
  <c r="S154" i="4"/>
  <c r="T154" i="4"/>
  <c r="Y154" i="4" s="1"/>
  <c r="S155" i="4"/>
  <c r="T155" i="4"/>
  <c r="Y155" i="4" s="1"/>
  <c r="S156" i="4"/>
  <c r="T156" i="4"/>
  <c r="Y156" i="4" s="1"/>
  <c r="S157" i="4"/>
  <c r="T157" i="4"/>
  <c r="Y157" i="4" s="1"/>
  <c r="S158" i="4"/>
  <c r="T158" i="4"/>
  <c r="Y158" i="4" s="1"/>
  <c r="S159" i="4"/>
  <c r="T159" i="4"/>
  <c r="Y159" i="4" s="1"/>
  <c r="S160" i="4"/>
  <c r="T160" i="4"/>
  <c r="Y160" i="4" s="1"/>
  <c r="S161" i="4"/>
  <c r="T161" i="4"/>
  <c r="Y161" i="4" s="1"/>
  <c r="S162" i="4"/>
  <c r="T162" i="4"/>
  <c r="Y162" i="4" s="1"/>
  <c r="S163" i="4"/>
  <c r="T163" i="4"/>
  <c r="Y163" i="4" s="1"/>
  <c r="S164" i="4"/>
  <c r="T164" i="4"/>
  <c r="Y164" i="4" s="1"/>
  <c r="S165" i="4"/>
  <c r="T165" i="4"/>
  <c r="Y165" i="4" s="1"/>
  <c r="S166" i="4"/>
  <c r="T166" i="4"/>
  <c r="Y166" i="4" s="1"/>
  <c r="S167" i="4"/>
  <c r="T167" i="4"/>
  <c r="Y167" i="4" s="1"/>
  <c r="S168" i="4"/>
  <c r="T168" i="4"/>
  <c r="Y168" i="4" s="1"/>
  <c r="S169" i="4"/>
  <c r="T169" i="4"/>
  <c r="Y169" i="4" s="1"/>
  <c r="S170" i="4"/>
  <c r="T170" i="4"/>
  <c r="Y170" i="4" s="1"/>
  <c r="S171" i="4"/>
  <c r="T171" i="4"/>
  <c r="Y171" i="4" s="1"/>
  <c r="S172" i="4"/>
  <c r="T172" i="4"/>
  <c r="Y172" i="4" s="1"/>
  <c r="S173" i="4"/>
  <c r="T173" i="4"/>
  <c r="Y173" i="4" s="1"/>
  <c r="S174" i="4"/>
  <c r="T174" i="4"/>
  <c r="Y174" i="4" s="1"/>
  <c r="S175" i="4"/>
  <c r="T175" i="4"/>
  <c r="Y175" i="4" s="1"/>
  <c r="S176" i="4"/>
  <c r="T176" i="4"/>
  <c r="Y176" i="4" s="1"/>
  <c r="S177" i="4"/>
  <c r="T177" i="4"/>
  <c r="Y177" i="4" s="1"/>
  <c r="S178" i="4"/>
  <c r="T178" i="4"/>
  <c r="Y178" i="4" s="1"/>
  <c r="S179" i="4"/>
  <c r="T179" i="4"/>
  <c r="Y179" i="4" s="1"/>
  <c r="S180" i="4"/>
  <c r="T180" i="4"/>
  <c r="Y180" i="4" s="1"/>
  <c r="S181" i="4"/>
  <c r="T181" i="4"/>
  <c r="Y181" i="4" s="1"/>
  <c r="S182" i="4"/>
  <c r="T182" i="4"/>
  <c r="Y182" i="4" s="1"/>
  <c r="S183" i="4"/>
  <c r="T183" i="4"/>
  <c r="Y183" i="4" s="1"/>
  <c r="S184" i="4"/>
  <c r="T184" i="4"/>
  <c r="Y184" i="4" s="1"/>
  <c r="S185" i="4"/>
  <c r="T185" i="4"/>
  <c r="Y185" i="4" s="1"/>
  <c r="S186" i="4"/>
  <c r="T186" i="4"/>
  <c r="Y186" i="4" s="1"/>
  <c r="S187" i="4"/>
  <c r="T187" i="4"/>
  <c r="Y187" i="4" s="1"/>
  <c r="S188" i="4"/>
  <c r="T188" i="4"/>
  <c r="Y188" i="4" s="1"/>
  <c r="S189" i="4"/>
  <c r="T189" i="4"/>
  <c r="Y189" i="4" s="1"/>
  <c r="S190" i="4"/>
  <c r="T190" i="4"/>
  <c r="Y190" i="4" s="1"/>
  <c r="S191" i="4"/>
  <c r="T191" i="4"/>
  <c r="Y191" i="4" s="1"/>
  <c r="S192" i="4"/>
  <c r="T192" i="4"/>
  <c r="Y192" i="4" s="1"/>
  <c r="S193" i="4"/>
  <c r="T193" i="4"/>
  <c r="Y193" i="4" s="1"/>
  <c r="S194" i="4"/>
  <c r="T194" i="4"/>
  <c r="Y194" i="4" s="1"/>
  <c r="S195" i="4"/>
  <c r="T195" i="4"/>
  <c r="Y195" i="4" s="1"/>
  <c r="S196" i="4"/>
  <c r="T196" i="4"/>
  <c r="Y196" i="4" s="1"/>
  <c r="S197" i="4"/>
  <c r="T197" i="4"/>
  <c r="Y197" i="4" s="1"/>
  <c r="S198" i="4"/>
  <c r="T198" i="4"/>
  <c r="Y198" i="4" s="1"/>
  <c r="S199" i="4"/>
  <c r="T199" i="4"/>
  <c r="Y199" i="4" s="1"/>
  <c r="S200" i="4"/>
  <c r="T200" i="4"/>
  <c r="Y200" i="4" s="1"/>
  <c r="S201" i="4"/>
  <c r="T201" i="4"/>
  <c r="Y201" i="4" s="1"/>
  <c r="S202" i="4"/>
  <c r="T202" i="4"/>
  <c r="Y202" i="4" s="1"/>
  <c r="S203" i="4"/>
  <c r="T203" i="4"/>
  <c r="Y203" i="4" s="1"/>
  <c r="S204" i="4"/>
  <c r="T204" i="4"/>
  <c r="Y204" i="4" s="1"/>
  <c r="S205" i="4"/>
  <c r="T205" i="4"/>
  <c r="Y205" i="4" s="1"/>
  <c r="S206" i="4"/>
  <c r="T206" i="4"/>
  <c r="Y206" i="4" s="1"/>
  <c r="S207" i="4"/>
  <c r="T207" i="4"/>
  <c r="Y207" i="4" s="1"/>
  <c r="S208" i="4"/>
  <c r="T208" i="4"/>
  <c r="Y208" i="4" s="1"/>
  <c r="S209" i="4"/>
  <c r="T209" i="4"/>
  <c r="Y209" i="4" s="1"/>
  <c r="S210" i="4"/>
  <c r="T210" i="4"/>
  <c r="Y210" i="4" s="1"/>
  <c r="S211" i="4"/>
  <c r="T211" i="4"/>
  <c r="Y211" i="4" s="1"/>
  <c r="S212" i="4"/>
  <c r="T212" i="4"/>
  <c r="Y212" i="4" s="1"/>
  <c r="S213" i="4"/>
  <c r="T213" i="4"/>
  <c r="Y213" i="4" s="1"/>
  <c r="S214" i="4"/>
  <c r="T214" i="4"/>
  <c r="Y214" i="4" s="1"/>
  <c r="S215" i="4"/>
  <c r="T215" i="4"/>
  <c r="Y215" i="4" s="1"/>
  <c r="S216" i="4"/>
  <c r="T216" i="4"/>
  <c r="Y216" i="4" s="1"/>
  <c r="S217" i="4"/>
  <c r="T217" i="4"/>
  <c r="Y217" i="4" s="1"/>
  <c r="S218" i="4"/>
  <c r="T218" i="4"/>
  <c r="Y218" i="4" s="1"/>
  <c r="S219" i="4"/>
  <c r="T219" i="4"/>
  <c r="Y219" i="4" s="1"/>
  <c r="S220" i="4"/>
  <c r="T220" i="4"/>
  <c r="Y220" i="4" s="1"/>
  <c r="S221" i="4"/>
  <c r="T221" i="4"/>
  <c r="Y221" i="4" s="1"/>
  <c r="S222" i="4"/>
  <c r="T222" i="4"/>
  <c r="Y222" i="4" s="1"/>
  <c r="S223" i="4"/>
  <c r="T223" i="4"/>
  <c r="Y223" i="4" s="1"/>
  <c r="S224" i="4"/>
  <c r="T224" i="4"/>
  <c r="Y224" i="4" s="1"/>
  <c r="S225" i="4"/>
  <c r="T225" i="4"/>
  <c r="Y225" i="4" s="1"/>
  <c r="S226" i="4"/>
  <c r="T226" i="4"/>
  <c r="Y226" i="4" s="1"/>
  <c r="S227" i="4"/>
  <c r="T227" i="4"/>
  <c r="Y227" i="4" s="1"/>
  <c r="S228" i="4"/>
  <c r="T228" i="4"/>
  <c r="Y228" i="4" s="1"/>
  <c r="S229" i="4"/>
  <c r="T229" i="4"/>
  <c r="Y229" i="4" s="1"/>
  <c r="S230" i="4"/>
  <c r="T230" i="4"/>
  <c r="Y230" i="4" s="1"/>
  <c r="S231" i="4"/>
  <c r="T231" i="4"/>
  <c r="Y231" i="4" s="1"/>
  <c r="S232" i="4"/>
  <c r="T232" i="4"/>
  <c r="Y232" i="4" s="1"/>
  <c r="S233" i="4"/>
  <c r="T233" i="4"/>
  <c r="Y233" i="4" s="1"/>
  <c r="S234" i="4"/>
  <c r="T234" i="4"/>
  <c r="Y234" i="4" s="1"/>
  <c r="S235" i="4"/>
  <c r="T235" i="4"/>
  <c r="Y235" i="4" s="1"/>
  <c r="S236" i="4"/>
  <c r="T236" i="4"/>
  <c r="Y236" i="4" s="1"/>
  <c r="S237" i="4"/>
  <c r="T237" i="4"/>
  <c r="Y237" i="4" s="1"/>
  <c r="S238" i="4"/>
  <c r="T238" i="4"/>
  <c r="Y238" i="4" s="1"/>
  <c r="S239" i="4"/>
  <c r="T239" i="4"/>
  <c r="Y239" i="4" s="1"/>
  <c r="S240" i="4"/>
  <c r="T240" i="4"/>
  <c r="Y240" i="4" s="1"/>
  <c r="S241" i="4"/>
  <c r="T241" i="4"/>
  <c r="Y241" i="4" s="1"/>
  <c r="S242" i="4"/>
  <c r="T242" i="4"/>
  <c r="Y242" i="4" s="1"/>
  <c r="S243" i="4"/>
  <c r="T243" i="4"/>
  <c r="Y243" i="4" s="1"/>
  <c r="S244" i="4"/>
  <c r="T244" i="4"/>
  <c r="Y244" i="4" s="1"/>
  <c r="S245" i="4"/>
  <c r="T245" i="4"/>
  <c r="Y245" i="4" s="1"/>
  <c r="S246" i="4"/>
  <c r="T246" i="4"/>
  <c r="Y246" i="4" s="1"/>
  <c r="S247" i="4"/>
  <c r="T247" i="4"/>
  <c r="Y247" i="4" s="1"/>
  <c r="S248" i="4"/>
  <c r="T248" i="4"/>
  <c r="Y248" i="4" s="1"/>
  <c r="S249" i="4"/>
  <c r="T249" i="4"/>
  <c r="Y249" i="4" s="1"/>
  <c r="S250" i="4"/>
  <c r="T250" i="4"/>
  <c r="Y250" i="4" s="1"/>
  <c r="S251" i="4"/>
  <c r="T251" i="4"/>
  <c r="Y251" i="4" s="1"/>
  <c r="S252" i="4"/>
  <c r="T252" i="4"/>
  <c r="Y252" i="4" s="1"/>
  <c r="S253" i="4"/>
  <c r="T253" i="4"/>
  <c r="Y253" i="4" s="1"/>
  <c r="S254" i="4"/>
  <c r="T254" i="4"/>
  <c r="Y254" i="4" s="1"/>
  <c r="S255" i="4"/>
  <c r="T255" i="4"/>
  <c r="Y255" i="4" s="1"/>
  <c r="S256" i="4"/>
  <c r="T256" i="4"/>
  <c r="Y256" i="4" s="1"/>
  <c r="S257" i="4"/>
  <c r="T257" i="4"/>
  <c r="Y257" i="4" s="1"/>
  <c r="S258" i="4"/>
  <c r="T258" i="4"/>
  <c r="Y258" i="4" s="1"/>
  <c r="S259" i="4"/>
  <c r="T259" i="4"/>
  <c r="Y259" i="4" s="1"/>
  <c r="S260" i="4"/>
  <c r="T260" i="4"/>
  <c r="Y260" i="4" s="1"/>
  <c r="S261" i="4"/>
  <c r="T261" i="4"/>
  <c r="Y261" i="4" s="1"/>
  <c r="S262" i="4"/>
  <c r="T262" i="4"/>
  <c r="Y262" i="4" s="1"/>
  <c r="S263" i="4"/>
  <c r="T263" i="4"/>
  <c r="Y263" i="4" s="1"/>
  <c r="S264" i="4"/>
  <c r="T264" i="4"/>
  <c r="Y264" i="4" s="1"/>
  <c r="S265" i="4"/>
  <c r="T265" i="4"/>
  <c r="Y265" i="4" s="1"/>
  <c r="S266" i="4"/>
  <c r="T266" i="4"/>
  <c r="Y266" i="4" s="1"/>
  <c r="S267" i="4"/>
  <c r="T267" i="4"/>
  <c r="Y267" i="4" s="1"/>
  <c r="S268" i="4"/>
  <c r="T268" i="4"/>
  <c r="Y268" i="4" s="1"/>
  <c r="S269" i="4"/>
  <c r="T269" i="4"/>
  <c r="Y269" i="4" s="1"/>
  <c r="S270" i="4"/>
  <c r="T270" i="4"/>
  <c r="Y270" i="4" s="1"/>
  <c r="S271" i="4"/>
  <c r="T271" i="4"/>
  <c r="Y271" i="4" s="1"/>
  <c r="S272" i="4"/>
  <c r="T272" i="4"/>
  <c r="Y272" i="4" s="1"/>
  <c r="S273" i="4"/>
  <c r="T273" i="4"/>
  <c r="Y273" i="4" s="1"/>
  <c r="S274" i="4"/>
  <c r="T274" i="4"/>
  <c r="Y274" i="4" s="1"/>
  <c r="S275" i="4"/>
  <c r="Y275" i="4" s="1"/>
  <c r="T275" i="4"/>
  <c r="S276" i="4"/>
  <c r="T276" i="4"/>
  <c r="Y276" i="4" s="1"/>
  <c r="S277" i="4"/>
  <c r="Y277" i="4" s="1"/>
  <c r="T277" i="4"/>
  <c r="S278" i="4"/>
  <c r="T278" i="4"/>
  <c r="Y278" i="4" s="1"/>
  <c r="S279" i="4"/>
  <c r="T279" i="4"/>
  <c r="Y279" i="4" s="1"/>
  <c r="S280" i="4"/>
  <c r="T280" i="4"/>
  <c r="Y280" i="4" s="1"/>
  <c r="S281" i="4"/>
  <c r="T281" i="4"/>
  <c r="Y281" i="4" s="1"/>
  <c r="S282" i="4"/>
  <c r="T282" i="4"/>
  <c r="Y282" i="4" s="1"/>
  <c r="S283" i="4"/>
  <c r="T283" i="4"/>
  <c r="Y283" i="4" s="1"/>
  <c r="S284" i="4"/>
  <c r="T284" i="4"/>
  <c r="Y284" i="4" s="1"/>
  <c r="S285" i="4"/>
  <c r="Y285" i="4" s="1"/>
  <c r="T285" i="4"/>
  <c r="S286" i="4"/>
  <c r="T286" i="4"/>
  <c r="Y286" i="4" s="1"/>
  <c r="S287" i="4"/>
  <c r="T287" i="4"/>
  <c r="Y287" i="4" s="1"/>
  <c r="S288" i="4"/>
  <c r="Y288" i="4" s="1"/>
  <c r="T288" i="4"/>
  <c r="S289" i="4"/>
  <c r="T289" i="4"/>
  <c r="Y289" i="4" s="1"/>
  <c r="S290" i="4"/>
  <c r="T290" i="4"/>
  <c r="Y290" i="4" s="1"/>
  <c r="S291" i="4"/>
  <c r="T291" i="4"/>
  <c r="Y291" i="4" s="1"/>
  <c r="S292" i="4"/>
  <c r="T292" i="4"/>
  <c r="Y292" i="4" s="1"/>
  <c r="S293" i="4"/>
  <c r="T293" i="4"/>
  <c r="Y293" i="4" s="1"/>
  <c r="S294" i="4"/>
  <c r="Y294" i="4" s="1"/>
  <c r="T294" i="4"/>
  <c r="S295" i="4"/>
  <c r="Y295" i="4" s="1"/>
  <c r="T295" i="4"/>
  <c r="S296" i="4"/>
  <c r="Y296" i="4" s="1"/>
  <c r="T296" i="4"/>
  <c r="S297" i="4"/>
  <c r="T297" i="4"/>
  <c r="Y297" i="4" s="1"/>
  <c r="S298" i="4"/>
  <c r="T298" i="4"/>
  <c r="Y298" i="4" s="1"/>
  <c r="S299" i="4"/>
  <c r="T299" i="4"/>
  <c r="Y299" i="4" s="1"/>
  <c r="S300" i="4"/>
  <c r="T300" i="4"/>
  <c r="Y300" i="4" s="1"/>
  <c r="S301" i="4"/>
  <c r="T301" i="4"/>
  <c r="Y301" i="4" s="1"/>
  <c r="S302" i="4"/>
  <c r="T302" i="4"/>
  <c r="Y302" i="4" s="1"/>
  <c r="S303" i="4"/>
  <c r="T303" i="4"/>
  <c r="Y303" i="4" s="1"/>
  <c r="S304" i="4"/>
  <c r="T304" i="4"/>
  <c r="Y304" i="4" s="1"/>
  <c r="S305" i="4"/>
  <c r="T305" i="4"/>
  <c r="Y305" i="4" s="1"/>
  <c r="S306" i="4"/>
  <c r="T306" i="4"/>
  <c r="Y306" i="4" s="1"/>
  <c r="S307" i="4"/>
  <c r="T307" i="4"/>
  <c r="Y307" i="4" s="1"/>
  <c r="S308" i="4"/>
  <c r="T308" i="4"/>
  <c r="Y308" i="4" s="1"/>
  <c r="S309" i="4"/>
  <c r="T309" i="4"/>
  <c r="Y309" i="4" s="1"/>
  <c r="S310" i="4"/>
  <c r="T310" i="4"/>
  <c r="Y310" i="4" s="1"/>
  <c r="S311" i="4"/>
  <c r="T311" i="4"/>
  <c r="Y311" i="4" s="1"/>
  <c r="S312" i="4"/>
  <c r="T312" i="4"/>
  <c r="Y312" i="4" s="1"/>
  <c r="S313" i="4"/>
  <c r="T313" i="4"/>
  <c r="Y313" i="4" s="1"/>
  <c r="S314" i="4"/>
  <c r="T314" i="4"/>
  <c r="Y314" i="4" s="1"/>
  <c r="S315" i="4"/>
  <c r="T315" i="4"/>
  <c r="Y315" i="4" s="1"/>
  <c r="S316" i="4"/>
  <c r="T316" i="4"/>
  <c r="Y316" i="4" s="1"/>
  <c r="S317" i="4"/>
  <c r="T317" i="4"/>
  <c r="Y317" i="4" s="1"/>
  <c r="S318" i="4"/>
  <c r="T318" i="4"/>
  <c r="Y318" i="4" s="1"/>
  <c r="S319" i="4"/>
  <c r="T319" i="4"/>
  <c r="Y319" i="4" s="1"/>
  <c r="S320" i="4"/>
  <c r="T320" i="4"/>
  <c r="Y320" i="4" s="1"/>
  <c r="S321" i="4"/>
  <c r="T321" i="4"/>
  <c r="Y321" i="4" s="1"/>
  <c r="S322" i="4"/>
  <c r="T322" i="4"/>
  <c r="Y322" i="4" s="1"/>
  <c r="S323" i="4"/>
  <c r="T323" i="4"/>
  <c r="Y323" i="4" s="1"/>
  <c r="S324" i="4"/>
  <c r="T324" i="4"/>
  <c r="Y324" i="4" s="1"/>
  <c r="S325" i="4"/>
  <c r="Y325" i="4" s="1"/>
  <c r="T325" i="4"/>
  <c r="S326" i="4"/>
  <c r="T326" i="4"/>
  <c r="Y326" i="4" s="1"/>
  <c r="S327" i="4"/>
  <c r="T327" i="4"/>
  <c r="Y327" i="4" s="1"/>
  <c r="S328" i="4"/>
  <c r="Y328" i="4" s="1"/>
  <c r="T328" i="4"/>
  <c r="S329" i="4"/>
  <c r="T329" i="4"/>
  <c r="Y329" i="4" s="1"/>
  <c r="S330" i="4"/>
  <c r="T330" i="4"/>
  <c r="Y330" i="4" s="1"/>
  <c r="S331" i="4"/>
  <c r="T331" i="4"/>
  <c r="Y331" i="4" s="1"/>
  <c r="S332" i="4"/>
  <c r="T332" i="4"/>
  <c r="Y332" i="4" s="1"/>
  <c r="S333" i="4"/>
  <c r="T333" i="4"/>
  <c r="Y333" i="4" s="1"/>
  <c r="S334" i="4"/>
  <c r="Y334" i="4" s="1"/>
  <c r="T334" i="4"/>
  <c r="S335" i="4"/>
  <c r="T335" i="4"/>
  <c r="Y335" i="4" s="1"/>
  <c r="S336" i="4"/>
  <c r="T336" i="4"/>
  <c r="Y336" i="4" s="1"/>
  <c r="S337" i="4"/>
  <c r="T337" i="4"/>
  <c r="Y337" i="4" s="1"/>
  <c r="S338" i="4"/>
  <c r="T338" i="4"/>
  <c r="Y338" i="4" s="1"/>
  <c r="S339" i="4"/>
  <c r="T339" i="4"/>
  <c r="Y339" i="4" s="1"/>
  <c r="S340" i="4"/>
  <c r="Y340" i="4" s="1"/>
  <c r="T340" i="4"/>
  <c r="S341" i="4"/>
  <c r="T341" i="4"/>
  <c r="Y341" i="4" s="1"/>
  <c r="S342" i="4"/>
  <c r="T342" i="4"/>
  <c r="Y342" i="4" s="1"/>
  <c r="S343" i="4"/>
  <c r="Y343" i="4" s="1"/>
  <c r="T343" i="4"/>
  <c r="S344" i="4"/>
  <c r="Y344" i="4" s="1"/>
  <c r="T344" i="4"/>
  <c r="S345" i="4"/>
  <c r="Y345" i="4" s="1"/>
  <c r="T345" i="4"/>
  <c r="S346" i="4"/>
  <c r="T346" i="4"/>
  <c r="Y346" i="4" s="1"/>
  <c r="S347" i="4"/>
  <c r="T347" i="4"/>
  <c r="Y347" i="4" s="1"/>
  <c r="S348" i="4"/>
  <c r="T348" i="4"/>
  <c r="Y348" i="4" s="1"/>
  <c r="S349" i="4"/>
  <c r="T349" i="4"/>
  <c r="Y349" i="4" s="1"/>
  <c r="S350" i="4"/>
  <c r="T350" i="4"/>
  <c r="Y350" i="4" s="1"/>
  <c r="S351" i="4"/>
  <c r="T351" i="4"/>
  <c r="Y351" i="4" s="1"/>
  <c r="S352" i="4"/>
  <c r="T352" i="4"/>
  <c r="Y352" i="4" s="1"/>
  <c r="S353" i="4"/>
  <c r="T353" i="4"/>
  <c r="Y353" i="4" s="1"/>
  <c r="S354" i="4"/>
  <c r="T354" i="4"/>
  <c r="Y354" i="4" s="1"/>
  <c r="S355" i="4"/>
  <c r="T355" i="4"/>
  <c r="Y355" i="4" s="1"/>
  <c r="S356" i="4"/>
  <c r="T356" i="4"/>
  <c r="Y356" i="4" s="1"/>
  <c r="S357" i="4"/>
  <c r="T357" i="4"/>
  <c r="Y357" i="4" s="1"/>
  <c r="S358" i="4"/>
  <c r="T358" i="4"/>
  <c r="Y358" i="4" s="1"/>
  <c r="S359" i="4"/>
  <c r="T359" i="4"/>
  <c r="Y359" i="4" s="1"/>
  <c r="S360" i="4"/>
  <c r="T360" i="4"/>
  <c r="Y360" i="4" s="1"/>
  <c r="S361" i="4"/>
  <c r="T361" i="4"/>
  <c r="Y361" i="4" s="1"/>
  <c r="S362" i="4"/>
  <c r="T362" i="4"/>
  <c r="Y362" i="4" s="1"/>
  <c r="S363" i="4"/>
  <c r="Y363" i="4" s="1"/>
  <c r="T363" i="4"/>
  <c r="S364" i="4"/>
  <c r="Y364" i="4" s="1"/>
  <c r="T364" i="4"/>
  <c r="S365" i="4"/>
  <c r="Y365" i="4" s="1"/>
  <c r="T365" i="4"/>
  <c r="S366" i="4"/>
  <c r="Y366" i="4" s="1"/>
  <c r="T366" i="4"/>
  <c r="S367" i="4"/>
  <c r="Y367" i="4" s="1"/>
  <c r="T367" i="4"/>
  <c r="S368" i="4"/>
  <c r="T368" i="4"/>
  <c r="Y368" i="4" s="1"/>
  <c r="S369" i="4"/>
  <c r="T369" i="4"/>
  <c r="Y369" i="4" s="1"/>
  <c r="S370" i="4"/>
  <c r="T370" i="4"/>
  <c r="Y370" i="4" s="1"/>
  <c r="S371" i="4"/>
  <c r="Y371" i="4" s="1"/>
  <c r="T371" i="4"/>
  <c r="S372" i="4"/>
  <c r="T372" i="4"/>
  <c r="Y372" i="4" s="1"/>
  <c r="S373" i="4"/>
  <c r="Y373" i="4" s="1"/>
  <c r="T373" i="4"/>
  <c r="S374" i="4"/>
  <c r="Y374" i="4" s="1"/>
  <c r="T374" i="4"/>
  <c r="S375" i="4"/>
  <c r="T375" i="4"/>
  <c r="Y375" i="4" s="1"/>
  <c r="S376" i="4"/>
  <c r="Y376" i="4" s="1"/>
  <c r="T376" i="4"/>
  <c r="S377" i="4"/>
  <c r="Y377" i="4" s="1"/>
  <c r="T377" i="4"/>
  <c r="S378" i="4"/>
  <c r="T378" i="4"/>
  <c r="Y378" i="4" s="1"/>
  <c r="S379" i="4"/>
  <c r="T379" i="4"/>
  <c r="Y379" i="4" s="1"/>
  <c r="S380" i="4"/>
  <c r="Y380" i="4" s="1"/>
  <c r="T380" i="4"/>
  <c r="S381" i="4"/>
  <c r="T381" i="4"/>
  <c r="Y381" i="4" s="1"/>
  <c r="S382" i="4"/>
  <c r="Y382" i="4" s="1"/>
  <c r="T382" i="4"/>
  <c r="S383" i="4"/>
  <c r="T383" i="4"/>
  <c r="Y383" i="4" s="1"/>
  <c r="S384" i="4"/>
  <c r="T384" i="4"/>
  <c r="Y384" i="4" s="1"/>
  <c r="S385" i="4"/>
  <c r="T385" i="4"/>
  <c r="Y385" i="4" s="1"/>
  <c r="S386" i="4"/>
  <c r="Y386" i="4" s="1"/>
  <c r="T386" i="4"/>
  <c r="S387" i="4"/>
  <c r="Y387" i="4" s="1"/>
  <c r="T387" i="4"/>
  <c r="S388" i="4"/>
  <c r="T388" i="4"/>
  <c r="Y388" i="4" s="1"/>
  <c r="S389" i="4"/>
  <c r="T389" i="4"/>
  <c r="Y389" i="4" s="1"/>
  <c r="S390" i="4"/>
  <c r="Y390" i="4" s="1"/>
  <c r="T390" i="4"/>
  <c r="S391" i="4"/>
  <c r="T391" i="4"/>
  <c r="Y391" i="4" s="1"/>
  <c r="S392" i="4"/>
  <c r="Y392" i="4" s="1"/>
  <c r="T392" i="4"/>
  <c r="S393" i="4"/>
  <c r="T393" i="4"/>
  <c r="Y393" i="4" s="1"/>
  <c r="S394" i="4"/>
  <c r="T394" i="4"/>
  <c r="Y394" i="4" s="1"/>
  <c r="S395" i="4"/>
  <c r="T395" i="4"/>
  <c r="Y395" i="4" s="1"/>
  <c r="S396" i="4"/>
  <c r="Y396" i="4" s="1"/>
  <c r="T396" i="4"/>
  <c r="S397" i="4"/>
  <c r="T397" i="4"/>
  <c r="Y397" i="4" s="1"/>
  <c r="S398" i="4"/>
  <c r="T398" i="4"/>
  <c r="Y398" i="4" s="1"/>
  <c r="S399" i="4"/>
  <c r="Y399" i="4" s="1"/>
  <c r="T399" i="4"/>
  <c r="S400" i="4"/>
  <c r="Y400" i="4" s="1"/>
  <c r="T400" i="4"/>
  <c r="S401" i="4"/>
  <c r="Y401" i="4" s="1"/>
  <c r="T401" i="4"/>
  <c r="S402" i="4"/>
  <c r="T402" i="4"/>
  <c r="Y402" i="4" s="1"/>
  <c r="S403" i="4"/>
  <c r="Y403" i="4" s="1"/>
  <c r="T403" i="4"/>
  <c r="S404" i="4"/>
  <c r="T404" i="4"/>
  <c r="Y404" i="4" s="1"/>
  <c r="S405" i="4"/>
  <c r="T405" i="4"/>
  <c r="Y405" i="4" s="1"/>
  <c r="S406" i="4"/>
  <c r="T406" i="4"/>
  <c r="Y406" i="4" s="1"/>
  <c r="S407" i="4"/>
  <c r="T407" i="4"/>
  <c r="Y407" i="4" s="1"/>
  <c r="S408" i="4"/>
  <c r="T408" i="4"/>
  <c r="Y408" i="4" s="1"/>
  <c r="S409" i="4"/>
  <c r="Y409" i="4" s="1"/>
  <c r="T409" i="4"/>
  <c r="S410" i="4"/>
  <c r="T410" i="4"/>
  <c r="Y410" i="4" s="1"/>
  <c r="S411" i="4"/>
  <c r="T411" i="4"/>
  <c r="Y411" i="4" s="1"/>
  <c r="S412" i="4"/>
  <c r="Y412" i="4" s="1"/>
  <c r="T412" i="4"/>
  <c r="S413" i="4"/>
  <c r="Y413" i="4" s="1"/>
  <c r="T413" i="4"/>
  <c r="S414" i="4"/>
  <c r="Y414" i="4" s="1"/>
  <c r="T414" i="4"/>
  <c r="S415" i="4"/>
  <c r="Y415" i="4" s="1"/>
  <c r="T415" i="4"/>
  <c r="S416" i="4"/>
  <c r="Y416" i="4" s="1"/>
  <c r="T416" i="4"/>
  <c r="S417" i="4"/>
  <c r="Y417" i="4" s="1"/>
  <c r="T417" i="4"/>
  <c r="S418" i="4"/>
  <c r="Y418" i="4" s="1"/>
  <c r="T418" i="4"/>
  <c r="S419" i="4"/>
  <c r="Y419" i="4" s="1"/>
  <c r="T419" i="4"/>
  <c r="S420" i="4"/>
  <c r="Y420" i="4" s="1"/>
  <c r="T420" i="4"/>
  <c r="S421" i="4"/>
  <c r="Y421" i="4" s="1"/>
  <c r="T421" i="4"/>
  <c r="S422" i="4"/>
  <c r="Y422" i="4" s="1"/>
  <c r="T422" i="4"/>
  <c r="S423" i="4"/>
  <c r="Y423" i="4" s="1"/>
  <c r="T423" i="4"/>
  <c r="S424" i="4"/>
  <c r="Y424" i="4" s="1"/>
  <c r="T424" i="4"/>
  <c r="S425" i="4"/>
  <c r="Y425" i="4" s="1"/>
  <c r="T425" i="4"/>
  <c r="S426" i="4"/>
  <c r="Y426" i="4" s="1"/>
  <c r="T426" i="4"/>
  <c r="S427" i="4"/>
  <c r="Y427" i="4" s="1"/>
  <c r="T427" i="4"/>
  <c r="S428" i="4"/>
  <c r="Y428" i="4" s="1"/>
  <c r="T428" i="4"/>
  <c r="S429" i="4"/>
  <c r="Y429" i="4" s="1"/>
  <c r="T429" i="4"/>
  <c r="S430" i="4"/>
  <c r="Y430" i="4" s="1"/>
  <c r="T430" i="4"/>
  <c r="S431" i="4"/>
  <c r="Y431" i="4" s="1"/>
  <c r="T431" i="4"/>
  <c r="S432" i="4"/>
  <c r="Y432" i="4" s="1"/>
  <c r="T432" i="4"/>
  <c r="S433" i="4"/>
  <c r="Y433" i="4" s="1"/>
  <c r="T433" i="4"/>
  <c r="S434" i="4"/>
  <c r="Y434" i="4" s="1"/>
  <c r="T434" i="4"/>
  <c r="S435" i="4"/>
  <c r="Y435" i="4" s="1"/>
  <c r="T435" i="4"/>
  <c r="S436" i="4"/>
  <c r="T436" i="4"/>
  <c r="Y436" i="4" s="1"/>
  <c r="S437" i="4"/>
  <c r="Y437" i="4" s="1"/>
  <c r="T437" i="4"/>
  <c r="S438" i="4"/>
  <c r="Y438" i="4" s="1"/>
  <c r="T438" i="4"/>
  <c r="S439" i="4"/>
  <c r="Y439" i="4" s="1"/>
  <c r="T439" i="4"/>
  <c r="S440" i="4"/>
  <c r="Y440" i="4" s="1"/>
  <c r="T440" i="4"/>
  <c r="S441" i="4"/>
  <c r="Y441" i="4" s="1"/>
  <c r="T441" i="4"/>
  <c r="S442" i="4"/>
  <c r="Y442" i="4" s="1"/>
  <c r="T442" i="4"/>
  <c r="S443" i="4"/>
  <c r="Y443" i="4" s="1"/>
  <c r="T443" i="4"/>
  <c r="S444" i="4"/>
  <c r="T444" i="4"/>
  <c r="Y444" i="4" s="1"/>
  <c r="S445" i="4"/>
  <c r="Y445" i="4" s="1"/>
  <c r="T445" i="4"/>
  <c r="S446" i="4"/>
  <c r="Y446" i="4" s="1"/>
  <c r="T446" i="4"/>
  <c r="S447" i="4"/>
  <c r="Y447" i="4" s="1"/>
  <c r="T447" i="4"/>
  <c r="S448" i="4"/>
  <c r="Y448" i="4" s="1"/>
  <c r="T448" i="4"/>
  <c r="S449" i="4"/>
  <c r="Y449" i="4" s="1"/>
  <c r="T449" i="4"/>
  <c r="S450" i="4"/>
  <c r="Y450" i="4" s="1"/>
  <c r="T450" i="4"/>
  <c r="S451" i="4"/>
  <c r="Y451" i="4" s="1"/>
  <c r="T451" i="4"/>
  <c r="S452" i="4"/>
  <c r="Y452" i="4" s="1"/>
  <c r="T452" i="4"/>
  <c r="S453" i="4"/>
  <c r="Y453" i="4" s="1"/>
  <c r="T453" i="4"/>
  <c r="S454" i="4"/>
  <c r="Y454" i="4" s="1"/>
  <c r="T454" i="4"/>
  <c r="S455" i="4"/>
  <c r="Y455" i="4" s="1"/>
  <c r="T455" i="4"/>
  <c r="S456" i="4"/>
  <c r="Y456" i="4" s="1"/>
  <c r="T456" i="4"/>
  <c r="S457" i="4"/>
  <c r="Y457" i="4" s="1"/>
  <c r="T457" i="4"/>
  <c r="S458" i="4"/>
  <c r="Y458" i="4" s="1"/>
  <c r="T458" i="4"/>
  <c r="S459" i="4"/>
  <c r="Y459" i="4" s="1"/>
  <c r="T459" i="4"/>
  <c r="S460" i="4"/>
  <c r="Y460" i="4" s="1"/>
  <c r="T460" i="4"/>
  <c r="S461" i="4"/>
  <c r="Y461" i="4" s="1"/>
  <c r="T461" i="4"/>
  <c r="S462" i="4"/>
  <c r="Y462" i="4" s="1"/>
  <c r="T462" i="4"/>
  <c r="S463" i="4"/>
  <c r="Y463" i="4" s="1"/>
  <c r="T463" i="4"/>
  <c r="S464" i="4"/>
  <c r="Y464" i="4" s="1"/>
  <c r="T464" i="4"/>
  <c r="S465" i="4"/>
  <c r="Y465" i="4" s="1"/>
  <c r="T465" i="4"/>
  <c r="S466" i="4"/>
  <c r="Y466" i="4" s="1"/>
  <c r="T466" i="4"/>
  <c r="S467" i="4"/>
  <c r="Y467" i="4" s="1"/>
  <c r="T467" i="4"/>
  <c r="S468" i="4"/>
  <c r="Y468" i="4" s="1"/>
  <c r="T468" i="4"/>
  <c r="S469" i="4"/>
  <c r="Y469" i="4" s="1"/>
  <c r="T469" i="4"/>
  <c r="S470" i="4"/>
  <c r="Y470" i="4" s="1"/>
  <c r="T470" i="4"/>
  <c r="S471" i="4"/>
  <c r="Y471" i="4" s="1"/>
  <c r="T471" i="4"/>
  <c r="S472" i="4"/>
  <c r="Y472" i="4" s="1"/>
  <c r="T472" i="4"/>
  <c r="S473" i="4"/>
  <c r="Y473" i="4" s="1"/>
  <c r="T473" i="4"/>
  <c r="S474" i="4"/>
  <c r="Y474" i="4" s="1"/>
  <c r="T474" i="4"/>
  <c r="S475" i="4"/>
  <c r="Y475" i="4" s="1"/>
  <c r="T475" i="4"/>
  <c r="S476" i="4"/>
  <c r="Y476" i="4" s="1"/>
  <c r="T476" i="4"/>
  <c r="S477" i="4"/>
  <c r="Y477" i="4" s="1"/>
  <c r="T477" i="4"/>
  <c r="S478" i="4"/>
  <c r="Y478" i="4" s="1"/>
  <c r="T478" i="4"/>
  <c r="S479" i="4"/>
  <c r="Y479" i="4" s="1"/>
  <c r="T479" i="4"/>
  <c r="S480" i="4"/>
  <c r="Y480" i="4" s="1"/>
  <c r="T480" i="4"/>
  <c r="S481" i="4"/>
  <c r="Y481" i="4" s="1"/>
  <c r="T481" i="4"/>
  <c r="S482" i="4"/>
  <c r="Y482" i="4" s="1"/>
  <c r="T482" i="4"/>
  <c r="S483" i="4"/>
  <c r="Y483" i="4" s="1"/>
  <c r="T483" i="4"/>
  <c r="S484" i="4"/>
  <c r="Y484" i="4" s="1"/>
  <c r="T484" i="4"/>
  <c r="S485" i="4"/>
  <c r="Y485" i="4" s="1"/>
  <c r="T485" i="4"/>
  <c r="S486" i="4"/>
  <c r="Y486" i="4" s="1"/>
  <c r="T486" i="4"/>
  <c r="S487" i="4"/>
  <c r="Y487" i="4" s="1"/>
  <c r="T487" i="4"/>
  <c r="S488" i="4"/>
  <c r="Y488" i="4" s="1"/>
  <c r="T488" i="4"/>
  <c r="S489" i="4"/>
  <c r="Y489" i="4" s="1"/>
  <c r="T489" i="4"/>
  <c r="S490" i="4"/>
  <c r="Y490" i="4" s="1"/>
  <c r="T490" i="4"/>
  <c r="S491" i="4"/>
  <c r="Y491" i="4" s="1"/>
  <c r="T491" i="4"/>
  <c r="S492" i="4"/>
  <c r="Y492" i="4" s="1"/>
  <c r="T492" i="4"/>
  <c r="S493" i="4"/>
  <c r="Y493" i="4" s="1"/>
  <c r="T493" i="4"/>
  <c r="S494" i="4"/>
  <c r="Y494" i="4" s="1"/>
  <c r="T494" i="4"/>
  <c r="S495" i="4"/>
  <c r="Y495" i="4" s="1"/>
  <c r="T495" i="4"/>
  <c r="S496" i="4"/>
  <c r="Y496" i="4" s="1"/>
  <c r="T496" i="4"/>
  <c r="S497" i="4"/>
  <c r="Y497" i="4" s="1"/>
  <c r="T497" i="4"/>
  <c r="S498" i="4"/>
  <c r="Y498" i="4" s="1"/>
  <c r="T498" i="4"/>
  <c r="S499" i="4"/>
  <c r="Y499" i="4" s="1"/>
  <c r="T499" i="4"/>
  <c r="S500" i="4"/>
  <c r="Y500" i="4" s="1"/>
  <c r="T500" i="4"/>
  <c r="S501" i="4"/>
  <c r="Y501" i="4" s="1"/>
  <c r="T501" i="4"/>
  <c r="S502" i="4"/>
  <c r="Y502" i="4" s="1"/>
  <c r="T502" i="4"/>
  <c r="S503" i="4"/>
  <c r="Y503" i="4" s="1"/>
  <c r="T503" i="4"/>
  <c r="S504" i="4"/>
  <c r="Y504" i="4" s="1"/>
  <c r="T504" i="4"/>
  <c r="S505" i="4"/>
  <c r="Y505" i="4" s="1"/>
  <c r="T505" i="4"/>
  <c r="S506" i="4"/>
  <c r="Y506" i="4" s="1"/>
  <c r="T506" i="4"/>
  <c r="S507" i="4"/>
  <c r="Y507" i="4" s="1"/>
  <c r="T507" i="4"/>
  <c r="S508" i="4"/>
  <c r="Y508" i="4" s="1"/>
  <c r="T508" i="4"/>
  <c r="S509" i="4"/>
  <c r="Y509" i="4" s="1"/>
  <c r="T509" i="4"/>
  <c r="S510" i="4"/>
  <c r="Y510" i="4" s="1"/>
  <c r="T510" i="4"/>
  <c r="S511" i="4"/>
  <c r="Y511" i="4" s="1"/>
  <c r="T511" i="4"/>
  <c r="S512" i="4"/>
  <c r="Y512" i="4" s="1"/>
  <c r="T512" i="4"/>
  <c r="S513" i="4"/>
  <c r="Y513" i="4" s="1"/>
  <c r="T513" i="4"/>
  <c r="S514" i="4"/>
  <c r="Y514" i="4" s="1"/>
  <c r="T514" i="4"/>
  <c r="S515" i="4"/>
  <c r="Y515" i="4" s="1"/>
  <c r="T515" i="4"/>
  <c r="S516" i="4"/>
  <c r="Y516" i="4" s="1"/>
  <c r="T516" i="4"/>
  <c r="S517" i="4"/>
  <c r="Y517" i="4" s="1"/>
  <c r="T517" i="4"/>
  <c r="S518" i="4"/>
  <c r="Y518" i="4" s="1"/>
  <c r="T518" i="4"/>
  <c r="S519" i="4"/>
  <c r="Y519" i="4" s="1"/>
  <c r="T519" i="4"/>
  <c r="S520" i="4"/>
  <c r="Y520" i="4" s="1"/>
  <c r="T520" i="4"/>
  <c r="S521" i="4"/>
  <c r="Y521" i="4" s="1"/>
  <c r="T521" i="4"/>
  <c r="S522" i="4"/>
  <c r="Y522" i="4" s="1"/>
  <c r="T522" i="4"/>
  <c r="S523" i="4"/>
  <c r="Y523" i="4" s="1"/>
  <c r="T523" i="4"/>
  <c r="S524" i="4"/>
  <c r="Y524" i="4" s="1"/>
  <c r="T524" i="4"/>
  <c r="S525" i="4"/>
  <c r="Y525" i="4" s="1"/>
  <c r="T525" i="4"/>
  <c r="S526" i="4"/>
  <c r="Y526" i="4" s="1"/>
  <c r="T526" i="4"/>
  <c r="S527" i="4"/>
  <c r="Y527" i="4" s="1"/>
  <c r="T527" i="4"/>
  <c r="S528" i="4"/>
  <c r="Y528" i="4" s="1"/>
  <c r="T528" i="4"/>
  <c r="S529" i="4"/>
  <c r="Y529" i="4" s="1"/>
  <c r="T529" i="4"/>
  <c r="S530" i="4"/>
  <c r="Y530" i="4" s="1"/>
  <c r="T530" i="4"/>
  <c r="S531" i="4"/>
  <c r="Y531" i="4" s="1"/>
  <c r="T531" i="4"/>
  <c r="S532" i="4"/>
  <c r="Y532" i="4" s="1"/>
  <c r="T532" i="4"/>
  <c r="S533" i="4"/>
  <c r="Y533" i="4" s="1"/>
  <c r="T533" i="4"/>
  <c r="S534" i="4"/>
  <c r="Y534" i="4" s="1"/>
  <c r="T534" i="4"/>
  <c r="S535" i="4"/>
  <c r="Y535" i="4" s="1"/>
  <c r="T535" i="4"/>
  <c r="S536" i="4"/>
  <c r="Y536" i="4" s="1"/>
  <c r="T536" i="4"/>
  <c r="S537" i="4"/>
  <c r="Y537" i="4" s="1"/>
  <c r="T537" i="4"/>
  <c r="S538" i="4"/>
  <c r="Y538" i="4" s="1"/>
  <c r="T538" i="4"/>
  <c r="S539" i="4"/>
  <c r="Y539" i="4" s="1"/>
  <c r="T539" i="4"/>
  <c r="S540" i="4"/>
  <c r="Y540" i="4" s="1"/>
  <c r="T540" i="4"/>
  <c r="S541" i="4"/>
  <c r="Y541" i="4" s="1"/>
  <c r="T541" i="4"/>
  <c r="S542" i="4"/>
  <c r="Y542" i="4" s="1"/>
  <c r="T542" i="4"/>
  <c r="S543" i="4"/>
  <c r="Y543" i="4" s="1"/>
  <c r="T543" i="4"/>
  <c r="S544" i="4"/>
  <c r="Y544" i="4" s="1"/>
  <c r="T544" i="4"/>
  <c r="S545" i="4"/>
  <c r="Y545" i="4" s="1"/>
  <c r="T545" i="4"/>
  <c r="S546" i="4"/>
  <c r="Y546" i="4" s="1"/>
  <c r="T546" i="4"/>
  <c r="S547" i="4"/>
  <c r="Y547" i="4" s="1"/>
  <c r="T547" i="4"/>
  <c r="S548" i="4"/>
  <c r="Y548" i="4" s="1"/>
  <c r="T548" i="4"/>
  <c r="S549" i="4"/>
  <c r="Y549" i="4" s="1"/>
  <c r="T549" i="4"/>
  <c r="S550" i="4"/>
  <c r="Y550" i="4" s="1"/>
  <c r="T550" i="4"/>
  <c r="S551" i="4"/>
  <c r="Y551" i="4" s="1"/>
  <c r="T551" i="4"/>
  <c r="S552" i="4"/>
  <c r="Y552" i="4" s="1"/>
  <c r="T552" i="4"/>
  <c r="S553" i="4"/>
  <c r="Y553" i="4" s="1"/>
  <c r="T553" i="4"/>
  <c r="S554" i="4"/>
  <c r="Y554" i="4" s="1"/>
  <c r="T554" i="4"/>
  <c r="S555" i="4"/>
  <c r="Y555" i="4" s="1"/>
  <c r="T555" i="4"/>
  <c r="S556" i="4"/>
  <c r="Y556" i="4" s="1"/>
  <c r="T556" i="4"/>
  <c r="S557" i="4"/>
  <c r="Y557" i="4" s="1"/>
  <c r="T557" i="4"/>
  <c r="S558" i="4"/>
  <c r="T558" i="4"/>
  <c r="Y558" i="4" s="1"/>
  <c r="S559" i="4"/>
  <c r="T559" i="4"/>
  <c r="Y559" i="4" s="1"/>
  <c r="S560" i="4"/>
  <c r="T560" i="4"/>
  <c r="Y560" i="4" s="1"/>
  <c r="S561" i="4"/>
  <c r="T561" i="4"/>
  <c r="Y561" i="4" s="1"/>
  <c r="S562" i="4"/>
  <c r="T562" i="4"/>
  <c r="Y562" i="4" s="1"/>
  <c r="S563" i="4"/>
  <c r="T563" i="4"/>
  <c r="Y563" i="4" s="1"/>
  <c r="S564" i="4"/>
  <c r="T564" i="4"/>
  <c r="Y564" i="4" s="1"/>
  <c r="S565" i="4"/>
  <c r="T565" i="4"/>
  <c r="Y565" i="4" s="1"/>
  <c r="S566" i="4"/>
  <c r="T566" i="4"/>
  <c r="Y566" i="4" s="1"/>
  <c r="S567" i="4"/>
  <c r="T567" i="4"/>
  <c r="Y567" i="4" s="1"/>
  <c r="S568" i="4"/>
  <c r="T568" i="4"/>
  <c r="Y568" i="4" s="1"/>
  <c r="S569" i="4"/>
  <c r="T569" i="4"/>
  <c r="Y569" i="4" s="1"/>
  <c r="S570" i="4"/>
  <c r="T570" i="4"/>
  <c r="Y570" i="4" s="1"/>
  <c r="S571" i="4"/>
  <c r="T571" i="4"/>
  <c r="Y571" i="4" s="1"/>
  <c r="S572" i="4"/>
  <c r="T572" i="4"/>
  <c r="Y572" i="4" s="1"/>
  <c r="S573" i="4"/>
  <c r="T573" i="4"/>
  <c r="Y573" i="4" s="1"/>
  <c r="S574" i="4"/>
  <c r="T574" i="4"/>
  <c r="Y574" i="4" s="1"/>
  <c r="S575" i="4"/>
  <c r="T575" i="4"/>
  <c r="Y575" i="4" s="1"/>
  <c r="S576" i="4"/>
  <c r="T576" i="4"/>
  <c r="Y576" i="4" s="1"/>
  <c r="S577" i="4"/>
  <c r="T577" i="4"/>
  <c r="Y577" i="4" s="1"/>
  <c r="S578" i="4"/>
  <c r="T578" i="4"/>
  <c r="Y578" i="4" s="1"/>
  <c r="S579" i="4"/>
  <c r="T579" i="4"/>
  <c r="Y579" i="4" s="1"/>
  <c r="S580" i="4"/>
  <c r="T580" i="4"/>
  <c r="Y580" i="4" s="1"/>
  <c r="S581" i="4"/>
  <c r="T581" i="4"/>
  <c r="Y581" i="4" s="1"/>
  <c r="S582" i="4"/>
  <c r="T582" i="4"/>
  <c r="Y582" i="4" s="1"/>
  <c r="S583" i="4"/>
  <c r="T583" i="4"/>
  <c r="Y583" i="4" s="1"/>
  <c r="S584" i="4"/>
  <c r="T584" i="4"/>
  <c r="Y584" i="4" s="1"/>
  <c r="S585" i="4"/>
  <c r="T585" i="4"/>
  <c r="Y585" i="4" s="1"/>
  <c r="S586" i="4"/>
  <c r="T586" i="4"/>
  <c r="Y586" i="4" s="1"/>
  <c r="S587" i="4"/>
  <c r="T587" i="4"/>
  <c r="Y587" i="4" s="1"/>
  <c r="S588" i="4"/>
  <c r="T588" i="4"/>
  <c r="Y588" i="4" s="1"/>
  <c r="S589" i="4"/>
  <c r="T589" i="4"/>
  <c r="Y589" i="4" s="1"/>
  <c r="S590" i="4"/>
  <c r="T590" i="4"/>
  <c r="Y590" i="4" s="1"/>
  <c r="S591" i="4"/>
  <c r="T591" i="4"/>
  <c r="Y591" i="4" s="1"/>
  <c r="S592" i="4"/>
  <c r="T592" i="4"/>
  <c r="Y592" i="4" s="1"/>
  <c r="S593" i="4"/>
  <c r="T593" i="4"/>
  <c r="Y593" i="4" s="1"/>
  <c r="S594" i="4"/>
  <c r="T594" i="4"/>
  <c r="Y594" i="4" s="1"/>
  <c r="S595" i="4"/>
  <c r="T595" i="4"/>
  <c r="Y595" i="4" s="1"/>
  <c r="S596" i="4"/>
  <c r="T596" i="4"/>
  <c r="Y596" i="4" s="1"/>
  <c r="S597" i="4"/>
  <c r="T597" i="4"/>
  <c r="Y597" i="4" s="1"/>
  <c r="S598" i="4"/>
  <c r="T598" i="4"/>
  <c r="Y598" i="4" s="1"/>
  <c r="S599" i="4"/>
  <c r="T599" i="4"/>
  <c r="Y599" i="4" s="1"/>
  <c r="S600" i="4"/>
  <c r="T600" i="4"/>
  <c r="Y600" i="4" s="1"/>
  <c r="S601" i="4"/>
  <c r="T601" i="4"/>
  <c r="Y601" i="4" s="1"/>
  <c r="S602" i="4"/>
  <c r="T602" i="4"/>
  <c r="Y602" i="4" s="1"/>
  <c r="S603" i="4"/>
  <c r="T603" i="4"/>
  <c r="Y603" i="4" s="1"/>
  <c r="S604" i="4"/>
  <c r="T604" i="4"/>
  <c r="Y604" i="4" s="1"/>
  <c r="S605" i="4"/>
  <c r="T605" i="4"/>
  <c r="Y605" i="4" s="1"/>
  <c r="S606" i="4"/>
  <c r="T606" i="4"/>
  <c r="Y606" i="4" s="1"/>
  <c r="S607" i="4"/>
  <c r="T607" i="4"/>
  <c r="Y607" i="4" s="1"/>
  <c r="S608" i="4"/>
  <c r="T608" i="4"/>
  <c r="Y608" i="4" s="1"/>
  <c r="S609" i="4"/>
  <c r="T609" i="4"/>
  <c r="Y609" i="4" s="1"/>
  <c r="S610" i="4"/>
  <c r="T610" i="4"/>
  <c r="Y610" i="4" s="1"/>
  <c r="S611" i="4"/>
  <c r="T611" i="4"/>
  <c r="Y611" i="4" s="1"/>
  <c r="S612" i="4"/>
  <c r="T612" i="4"/>
  <c r="Y612" i="4" s="1"/>
  <c r="S613" i="4"/>
  <c r="T613" i="4"/>
  <c r="Y613" i="4" s="1"/>
  <c r="S614" i="4"/>
  <c r="T614" i="4"/>
  <c r="Y614" i="4" s="1"/>
  <c r="S615" i="4"/>
  <c r="T615" i="4"/>
  <c r="Y615" i="4" s="1"/>
  <c r="S616" i="4"/>
  <c r="T616" i="4"/>
  <c r="Y616" i="4" s="1"/>
  <c r="S617" i="4"/>
  <c r="T617" i="4"/>
  <c r="Y617" i="4" s="1"/>
  <c r="S618" i="4"/>
  <c r="T618" i="4"/>
  <c r="Y618" i="4" s="1"/>
  <c r="S619" i="4"/>
  <c r="T619" i="4"/>
  <c r="Y619" i="4" s="1"/>
  <c r="S620" i="4"/>
  <c r="T620" i="4"/>
  <c r="Y620" i="4" s="1"/>
  <c r="S621" i="4"/>
  <c r="T621" i="4"/>
  <c r="Y621" i="4" s="1"/>
  <c r="S622" i="4"/>
  <c r="T622" i="4"/>
  <c r="Y622" i="4" s="1"/>
  <c r="S623" i="4"/>
  <c r="T623" i="4"/>
  <c r="Y623" i="4" s="1"/>
  <c r="S624" i="4"/>
  <c r="T624" i="4"/>
  <c r="Y624" i="4" s="1"/>
  <c r="S625" i="4"/>
  <c r="T625" i="4"/>
  <c r="Y625" i="4" s="1"/>
  <c r="S626" i="4"/>
  <c r="T626" i="4"/>
  <c r="Y626" i="4" s="1"/>
  <c r="S627" i="4"/>
  <c r="T627" i="4"/>
  <c r="Y627" i="4" s="1"/>
  <c r="S628" i="4"/>
  <c r="T628" i="4"/>
  <c r="Y628" i="4" s="1"/>
  <c r="S629" i="4"/>
  <c r="T629" i="4"/>
  <c r="Y629" i="4" s="1"/>
  <c r="S630" i="4"/>
  <c r="T630" i="4"/>
  <c r="Y630" i="4" s="1"/>
  <c r="S631" i="4"/>
  <c r="T631" i="4"/>
  <c r="Y631" i="4" s="1"/>
  <c r="S632" i="4"/>
  <c r="T632" i="4"/>
  <c r="Y632" i="4" s="1"/>
  <c r="S633" i="4"/>
  <c r="T633" i="4"/>
  <c r="Y633" i="4" s="1"/>
  <c r="S634" i="4"/>
  <c r="T634" i="4"/>
  <c r="Y634" i="4" s="1"/>
  <c r="S635" i="4"/>
  <c r="T635" i="4"/>
  <c r="Y635" i="4" s="1"/>
  <c r="S636" i="4"/>
  <c r="T636" i="4"/>
  <c r="Y636" i="4" s="1"/>
  <c r="S637" i="4"/>
  <c r="T637" i="4"/>
  <c r="Y637" i="4" s="1"/>
  <c r="S638" i="4"/>
  <c r="T638" i="4"/>
  <c r="Y638" i="4" s="1"/>
  <c r="S639" i="4"/>
  <c r="Y639" i="4" s="1"/>
  <c r="T639" i="4"/>
  <c r="S640" i="4"/>
  <c r="Y640" i="4" s="1"/>
  <c r="T640" i="4"/>
  <c r="S641" i="4"/>
  <c r="T641" i="4"/>
  <c r="Y641" i="4" s="1"/>
  <c r="S642" i="4"/>
  <c r="Y642" i="4" s="1"/>
  <c r="T642" i="4"/>
  <c r="S643" i="4"/>
  <c r="Y643" i="4" s="1"/>
  <c r="T643" i="4"/>
  <c r="S644" i="4"/>
  <c r="Y644" i="4" s="1"/>
  <c r="T644" i="4"/>
  <c r="S645" i="4"/>
  <c r="T645" i="4"/>
  <c r="Y645" i="4" s="1"/>
  <c r="S646" i="4"/>
  <c r="T646" i="4"/>
  <c r="Y646" i="4" s="1"/>
  <c r="S647" i="4"/>
  <c r="T647" i="4"/>
  <c r="Y647" i="4" s="1"/>
  <c r="S648" i="4"/>
  <c r="T648" i="4"/>
  <c r="Y648" i="4" s="1"/>
  <c r="S649" i="4"/>
  <c r="T649" i="4"/>
  <c r="Y649" i="4" s="1"/>
  <c r="S650" i="4"/>
  <c r="T650" i="4"/>
  <c r="Y650" i="4" s="1"/>
  <c r="S651" i="4"/>
  <c r="T651" i="4"/>
  <c r="Y651" i="4" s="1"/>
  <c r="S652" i="4"/>
  <c r="Y652" i="4" s="1"/>
  <c r="T652" i="4"/>
  <c r="S653" i="4"/>
  <c r="T653" i="4"/>
  <c r="Y653" i="4" s="1"/>
  <c r="S654" i="4"/>
  <c r="T654" i="4"/>
  <c r="Y654" i="4" s="1"/>
  <c r="S655" i="4"/>
  <c r="T655" i="4"/>
  <c r="Y655" i="4" s="1"/>
  <c r="S656" i="4"/>
  <c r="T656" i="4"/>
  <c r="Y656" i="4" s="1"/>
  <c r="S657" i="4"/>
  <c r="T657" i="4"/>
  <c r="Y657" i="4" s="1"/>
  <c r="S658" i="4"/>
  <c r="T658" i="4"/>
  <c r="Y658" i="4" s="1"/>
  <c r="S659" i="4"/>
  <c r="T659" i="4"/>
  <c r="Y659" i="4" s="1"/>
  <c r="S660" i="4"/>
  <c r="T660" i="4"/>
  <c r="Y660" i="4" s="1"/>
  <c r="S661" i="4"/>
  <c r="T661" i="4"/>
  <c r="Y661" i="4" s="1"/>
  <c r="S662" i="4"/>
  <c r="T662" i="4"/>
  <c r="Y662" i="4" s="1"/>
  <c r="S663" i="4"/>
  <c r="T663" i="4"/>
  <c r="Y663" i="4" s="1"/>
  <c r="S664" i="4"/>
  <c r="T664" i="4"/>
  <c r="Y664" i="4" s="1"/>
  <c r="S665" i="4"/>
  <c r="T665" i="4"/>
  <c r="Y665" i="4" s="1"/>
  <c r="S666" i="4"/>
  <c r="T666" i="4"/>
  <c r="Y666" i="4" s="1"/>
  <c r="S667" i="4"/>
  <c r="T667" i="4"/>
  <c r="Y667" i="4" s="1"/>
  <c r="S668" i="4"/>
  <c r="T668" i="4"/>
  <c r="Y668" i="4" s="1"/>
  <c r="S669" i="4"/>
  <c r="T669" i="4"/>
  <c r="Y669" i="4" s="1"/>
  <c r="S670" i="4"/>
  <c r="T670" i="4"/>
  <c r="Y670" i="4" s="1"/>
  <c r="S671" i="4"/>
  <c r="T671" i="4"/>
  <c r="Y671" i="4" s="1"/>
  <c r="S672" i="4"/>
  <c r="T672" i="4"/>
  <c r="Y672" i="4" s="1"/>
  <c r="S673" i="4"/>
  <c r="T673" i="4"/>
  <c r="Y673" i="4" s="1"/>
  <c r="S674" i="4"/>
  <c r="T674" i="4"/>
  <c r="Y674" i="4" s="1"/>
  <c r="S675" i="4"/>
  <c r="T675" i="4"/>
  <c r="Y675" i="4" s="1"/>
  <c r="S676" i="4"/>
  <c r="T676" i="4"/>
  <c r="Y676" i="4" s="1"/>
  <c r="S677" i="4"/>
  <c r="T677" i="4"/>
  <c r="Y677" i="4" s="1"/>
  <c r="S678" i="4"/>
  <c r="T678" i="4"/>
  <c r="Y678" i="4" s="1"/>
  <c r="S679" i="4"/>
  <c r="T679" i="4"/>
  <c r="Y679" i="4" s="1"/>
  <c r="S680" i="4"/>
  <c r="T680" i="4"/>
  <c r="Y680" i="4" s="1"/>
  <c r="S681" i="4"/>
  <c r="T681" i="4"/>
  <c r="Y681" i="4" s="1"/>
  <c r="S682" i="4"/>
  <c r="T682" i="4"/>
  <c r="Y682" i="4" s="1"/>
  <c r="S683" i="4"/>
  <c r="T683" i="4"/>
  <c r="Y683" i="4" s="1"/>
  <c r="S684" i="4"/>
  <c r="T684" i="4"/>
  <c r="Y684" i="4" s="1"/>
  <c r="S685" i="4"/>
  <c r="T685" i="4"/>
  <c r="Y685" i="4" s="1"/>
  <c r="S686" i="4"/>
  <c r="T686" i="4"/>
  <c r="Y686" i="4" s="1"/>
  <c r="S687" i="4"/>
  <c r="T687" i="4"/>
  <c r="Y687" i="4" s="1"/>
  <c r="S688" i="4"/>
  <c r="T688" i="4"/>
  <c r="Y688" i="4" s="1"/>
  <c r="S689" i="4"/>
  <c r="T689" i="4"/>
  <c r="Y689" i="4" s="1"/>
  <c r="S690" i="4"/>
  <c r="T690" i="4"/>
  <c r="Y690" i="4" s="1"/>
  <c r="S691" i="4"/>
  <c r="T691" i="4"/>
  <c r="Y691" i="4" s="1"/>
  <c r="S692" i="4"/>
  <c r="T692" i="4"/>
  <c r="Y692" i="4" s="1"/>
  <c r="S693" i="4"/>
  <c r="T693" i="4"/>
  <c r="Y693" i="4" s="1"/>
  <c r="S694" i="4"/>
  <c r="T694" i="4"/>
  <c r="Y694" i="4" s="1"/>
  <c r="S695" i="4"/>
  <c r="T695" i="4"/>
  <c r="Y695" i="4" s="1"/>
  <c r="S696" i="4"/>
  <c r="T696" i="4"/>
  <c r="Y696" i="4" s="1"/>
  <c r="S697" i="4"/>
  <c r="T697" i="4"/>
  <c r="Y697" i="4" s="1"/>
  <c r="S698" i="4"/>
  <c r="T698" i="4"/>
  <c r="Y698" i="4" s="1"/>
  <c r="S699" i="4"/>
  <c r="T699" i="4"/>
  <c r="Y699" i="4" s="1"/>
  <c r="S700" i="4"/>
  <c r="T700" i="4"/>
  <c r="Y700" i="4" s="1"/>
  <c r="S701" i="4"/>
  <c r="T701" i="4"/>
  <c r="Y701" i="4" s="1"/>
  <c r="S702" i="4"/>
  <c r="T702" i="4"/>
  <c r="Y702" i="4" s="1"/>
  <c r="S703" i="4"/>
  <c r="T703" i="4"/>
  <c r="Y703" i="4" s="1"/>
  <c r="S704" i="4"/>
  <c r="T704" i="4"/>
  <c r="Y704" i="4" s="1"/>
  <c r="S705" i="4"/>
  <c r="T705" i="4"/>
  <c r="Y705" i="4" s="1"/>
  <c r="S706" i="4"/>
  <c r="Y706" i="4" s="1"/>
  <c r="T706" i="4"/>
  <c r="S707" i="4"/>
  <c r="Y707" i="4" s="1"/>
  <c r="T707" i="4"/>
  <c r="S708" i="4"/>
  <c r="Y708" i="4" s="1"/>
  <c r="T708" i="4"/>
  <c r="S709" i="4"/>
  <c r="Y709" i="4" s="1"/>
  <c r="T709" i="4"/>
  <c r="S710" i="4"/>
  <c r="Y710" i="4" s="1"/>
  <c r="T710" i="4"/>
  <c r="S711" i="4"/>
  <c r="Y711" i="4" s="1"/>
  <c r="T711" i="4"/>
  <c r="S712" i="4"/>
  <c r="Y712" i="4" s="1"/>
  <c r="T712" i="4"/>
  <c r="S713" i="4"/>
  <c r="Y713" i="4" s="1"/>
  <c r="T713" i="4"/>
  <c r="S714" i="4"/>
  <c r="T714" i="4"/>
  <c r="Y714" i="4" s="1"/>
  <c r="S715" i="4"/>
  <c r="Y715" i="4" s="1"/>
  <c r="T715" i="4"/>
  <c r="S716" i="4"/>
  <c r="Y716" i="4" s="1"/>
  <c r="T716" i="4"/>
  <c r="S717" i="4"/>
  <c r="T717" i="4"/>
  <c r="Y717" i="4" s="1"/>
  <c r="S718" i="4"/>
  <c r="T718" i="4"/>
  <c r="Y718" i="4" s="1"/>
  <c r="S719" i="4"/>
  <c r="Y719" i="4" s="1"/>
  <c r="T719" i="4"/>
  <c r="S720" i="4"/>
  <c r="Y720" i="4" s="1"/>
  <c r="T720" i="4"/>
  <c r="S721" i="4"/>
  <c r="Y721" i="4" s="1"/>
  <c r="T721" i="4"/>
  <c r="S722" i="4"/>
  <c r="T722" i="4"/>
  <c r="Y722" i="4" s="1"/>
  <c r="S723" i="4"/>
  <c r="Y723" i="4" s="1"/>
  <c r="T723" i="4"/>
  <c r="S724" i="4"/>
  <c r="Y724" i="4" s="1"/>
  <c r="T724" i="4"/>
  <c r="S725" i="4"/>
  <c r="Y725" i="4" s="1"/>
  <c r="T725" i="4"/>
  <c r="S726" i="4"/>
  <c r="Y726" i="4" s="1"/>
  <c r="T726" i="4"/>
  <c r="S727" i="4"/>
  <c r="Y727" i="4" s="1"/>
  <c r="T727" i="4"/>
  <c r="S728" i="4"/>
  <c r="Y728" i="4" s="1"/>
  <c r="T728" i="4"/>
  <c r="S729" i="4"/>
  <c r="Y729" i="4" s="1"/>
  <c r="T729" i="4"/>
  <c r="S730" i="4"/>
  <c r="Y730" i="4" s="1"/>
  <c r="T730" i="4"/>
  <c r="S731" i="4"/>
  <c r="Y731" i="4" s="1"/>
  <c r="T731" i="4"/>
  <c r="S732" i="4"/>
  <c r="Y732" i="4" s="1"/>
  <c r="T732" i="4"/>
  <c r="S733" i="4"/>
  <c r="Y733" i="4" s="1"/>
  <c r="T733" i="4"/>
  <c r="S734" i="4"/>
  <c r="T734" i="4"/>
  <c r="Y734" i="4" s="1"/>
  <c r="S735" i="4"/>
  <c r="Y735" i="4" s="1"/>
  <c r="T735" i="4"/>
  <c r="S736" i="4"/>
  <c r="Y736" i="4" s="1"/>
  <c r="T736" i="4"/>
  <c r="S737" i="4"/>
  <c r="T737" i="4"/>
  <c r="Y737" i="4" s="1"/>
  <c r="S738" i="4"/>
  <c r="Y738" i="4" s="1"/>
  <c r="T738" i="4"/>
  <c r="S739" i="4"/>
  <c r="Y739" i="4" s="1"/>
  <c r="T739" i="4"/>
  <c r="S740" i="4"/>
  <c r="Y740" i="4" s="1"/>
  <c r="T740" i="4"/>
  <c r="S741" i="4"/>
  <c r="Y741" i="4" s="1"/>
  <c r="T741" i="4"/>
  <c r="S742" i="4"/>
  <c r="Y742" i="4" s="1"/>
  <c r="T742" i="4"/>
  <c r="S743" i="4"/>
  <c r="T743" i="4"/>
  <c r="Y743" i="4" s="1"/>
  <c r="S744" i="4"/>
  <c r="T744" i="4"/>
  <c r="Y744" i="4" s="1"/>
  <c r="S745" i="4"/>
  <c r="T745" i="4"/>
  <c r="Y745" i="4" s="1"/>
  <c r="S746" i="4"/>
  <c r="T746" i="4"/>
  <c r="Y746" i="4" s="1"/>
  <c r="S747" i="4"/>
  <c r="T747" i="4"/>
  <c r="Y747" i="4" s="1"/>
  <c r="S748" i="4"/>
  <c r="T748" i="4"/>
  <c r="Y748" i="4" s="1"/>
  <c r="S749" i="4"/>
  <c r="T749" i="4"/>
  <c r="Y749" i="4" s="1"/>
  <c r="S750" i="4"/>
  <c r="T750" i="4"/>
  <c r="Y750" i="4" s="1"/>
  <c r="S751" i="4"/>
  <c r="T751" i="4"/>
  <c r="Y751" i="4" s="1"/>
  <c r="S752" i="4"/>
  <c r="T752" i="4"/>
  <c r="Y752" i="4" s="1"/>
  <c r="S753" i="4"/>
  <c r="T753" i="4"/>
  <c r="Y753" i="4" s="1"/>
  <c r="S754" i="4"/>
  <c r="T754" i="4"/>
  <c r="Y754" i="4" s="1"/>
  <c r="S755" i="4"/>
  <c r="T755" i="4"/>
  <c r="Y755" i="4" s="1"/>
  <c r="S756" i="4"/>
  <c r="T756" i="4"/>
  <c r="Y756" i="4" s="1"/>
  <c r="S757" i="4"/>
  <c r="T757" i="4"/>
  <c r="Y757" i="4" s="1"/>
  <c r="S758" i="4"/>
  <c r="T758" i="4"/>
  <c r="Y758" i="4" s="1"/>
  <c r="S759" i="4"/>
  <c r="T759" i="4"/>
  <c r="Y759" i="4" s="1"/>
  <c r="S760" i="4"/>
  <c r="T760" i="4"/>
  <c r="Y760" i="4" s="1"/>
  <c r="S761" i="4"/>
  <c r="T761" i="4"/>
  <c r="Y761" i="4" s="1"/>
  <c r="S762" i="4"/>
  <c r="T762" i="4"/>
  <c r="Y762" i="4" s="1"/>
  <c r="S763" i="4"/>
  <c r="T763" i="4"/>
  <c r="Y763" i="4" s="1"/>
  <c r="S764" i="4"/>
  <c r="T764" i="4"/>
  <c r="Y764" i="4" s="1"/>
  <c r="S765" i="4"/>
  <c r="T765" i="4"/>
  <c r="Y765" i="4" s="1"/>
  <c r="S766" i="4"/>
  <c r="T766" i="4"/>
  <c r="Y766" i="4" s="1"/>
  <c r="S767" i="4"/>
  <c r="T767" i="4"/>
  <c r="Y767" i="4" s="1"/>
  <c r="S768" i="4"/>
  <c r="T768" i="4"/>
  <c r="Y768" i="4" s="1"/>
  <c r="S769" i="4"/>
  <c r="T769" i="4"/>
  <c r="Y769" i="4" s="1"/>
  <c r="S770" i="4"/>
  <c r="T770" i="4"/>
  <c r="Y770" i="4" s="1"/>
  <c r="S771" i="4"/>
  <c r="T771" i="4"/>
  <c r="Y771" i="4" s="1"/>
  <c r="S772" i="4"/>
  <c r="T772" i="4"/>
  <c r="Y772" i="4" s="1"/>
  <c r="S773" i="4"/>
  <c r="T773" i="4"/>
  <c r="Y773" i="4" s="1"/>
  <c r="S774" i="4"/>
  <c r="T774" i="4"/>
  <c r="Y774" i="4" s="1"/>
  <c r="S775" i="4"/>
  <c r="T775" i="4"/>
  <c r="Y775" i="4" s="1"/>
  <c r="S776" i="4"/>
  <c r="T776" i="4"/>
  <c r="Y776" i="4" s="1"/>
  <c r="S777" i="4"/>
  <c r="T777" i="4"/>
  <c r="Y777" i="4" s="1"/>
  <c r="S778" i="4"/>
  <c r="T778" i="4"/>
  <c r="Y778" i="4" s="1"/>
  <c r="S779" i="4"/>
  <c r="T779" i="4"/>
  <c r="Y779" i="4" s="1"/>
  <c r="S780" i="4"/>
  <c r="T780" i="4"/>
  <c r="Y780" i="4" s="1"/>
  <c r="S781" i="4"/>
  <c r="T781" i="4"/>
  <c r="Y781" i="4" s="1"/>
  <c r="S782" i="4"/>
  <c r="T782" i="4"/>
  <c r="Y782" i="4" s="1"/>
  <c r="S783" i="4"/>
  <c r="T783" i="4"/>
  <c r="Y783" i="4" s="1"/>
  <c r="S784" i="4"/>
  <c r="T784" i="4"/>
  <c r="Y784" i="4" s="1"/>
  <c r="S785" i="4"/>
  <c r="T785" i="4"/>
  <c r="Y785" i="4" s="1"/>
  <c r="S786" i="4"/>
  <c r="T786" i="4"/>
  <c r="Y786" i="4" s="1"/>
  <c r="S787" i="4"/>
  <c r="T787" i="4"/>
  <c r="Y787" i="4" s="1"/>
  <c r="S788" i="4"/>
  <c r="T788" i="4"/>
  <c r="Y788" i="4" s="1"/>
  <c r="S789" i="4"/>
  <c r="T789" i="4"/>
  <c r="Y789" i="4" s="1"/>
  <c r="S790" i="4"/>
  <c r="T790" i="4"/>
  <c r="Y790" i="4" s="1"/>
  <c r="S791" i="4"/>
  <c r="T791" i="4"/>
  <c r="Y791" i="4" s="1"/>
  <c r="S792" i="4"/>
  <c r="T792" i="4"/>
  <c r="Y792" i="4" s="1"/>
  <c r="S793" i="4"/>
  <c r="T793" i="4"/>
  <c r="Y793" i="4" s="1"/>
  <c r="S794" i="4"/>
  <c r="T794" i="4"/>
  <c r="Y794" i="4" s="1"/>
  <c r="S795" i="4"/>
  <c r="T795" i="4"/>
  <c r="Y795" i="4" s="1"/>
  <c r="S796" i="4"/>
  <c r="T796" i="4"/>
  <c r="Y796" i="4" s="1"/>
  <c r="S797" i="4"/>
  <c r="T797" i="4"/>
  <c r="Y797" i="4" s="1"/>
  <c r="S798" i="4"/>
  <c r="T798" i="4"/>
  <c r="Y798" i="4" s="1"/>
  <c r="S799" i="4"/>
  <c r="T799" i="4"/>
  <c r="Y799" i="4" s="1"/>
  <c r="S800" i="4"/>
  <c r="T800" i="4"/>
  <c r="Y800" i="4" s="1"/>
  <c r="S801" i="4"/>
  <c r="T801" i="4"/>
  <c r="Y801" i="4" s="1"/>
  <c r="S802" i="4"/>
  <c r="T802" i="4"/>
  <c r="Y802" i="4" s="1"/>
  <c r="S803" i="4"/>
  <c r="T803" i="4"/>
  <c r="Y803" i="4" s="1"/>
  <c r="S804" i="4"/>
  <c r="T804" i="4"/>
  <c r="Y804" i="4" s="1"/>
  <c r="S805" i="4"/>
  <c r="T805" i="4"/>
  <c r="Y805" i="4" s="1"/>
  <c r="S806" i="4"/>
  <c r="T806" i="4"/>
  <c r="Y806" i="4" s="1"/>
  <c r="S807" i="4"/>
  <c r="T807" i="4"/>
  <c r="Y807" i="4" s="1"/>
  <c r="S808" i="4"/>
  <c r="T808" i="4"/>
  <c r="Y808" i="4" s="1"/>
  <c r="S809" i="4"/>
  <c r="T809" i="4"/>
  <c r="Y809" i="4" s="1"/>
  <c r="S810" i="4"/>
  <c r="T810" i="4"/>
  <c r="Y810" i="4" s="1"/>
  <c r="S811" i="4"/>
  <c r="T811" i="4"/>
  <c r="Y811" i="4" s="1"/>
  <c r="S812" i="4"/>
  <c r="T812" i="4"/>
  <c r="Y812" i="4" s="1"/>
  <c r="S813" i="4"/>
  <c r="T813" i="4"/>
  <c r="Y813" i="4" s="1"/>
  <c r="S814" i="4"/>
  <c r="T814" i="4"/>
  <c r="Y814" i="4" s="1"/>
  <c r="S815" i="4"/>
  <c r="T815" i="4"/>
  <c r="Y815" i="4" s="1"/>
  <c r="S816" i="4"/>
  <c r="T816" i="4"/>
  <c r="Y816" i="4" s="1"/>
  <c r="S817" i="4"/>
  <c r="T817" i="4"/>
  <c r="Y817" i="4" s="1"/>
  <c r="S818" i="4"/>
  <c r="T818" i="4"/>
  <c r="Y818" i="4" s="1"/>
  <c r="S819" i="4"/>
  <c r="T819" i="4"/>
  <c r="Y819" i="4" s="1"/>
  <c r="S820" i="4"/>
  <c r="T820" i="4"/>
  <c r="Y820" i="4" s="1"/>
  <c r="S821" i="4"/>
  <c r="T821" i="4"/>
  <c r="Y821" i="4" s="1"/>
  <c r="S822" i="4"/>
  <c r="T822" i="4"/>
  <c r="Y822" i="4" s="1"/>
  <c r="S823" i="4"/>
  <c r="T823" i="4"/>
  <c r="Y823" i="4" s="1"/>
  <c r="S824" i="4"/>
  <c r="T824" i="4"/>
  <c r="Y824" i="4" s="1"/>
  <c r="S825" i="4"/>
  <c r="T825" i="4"/>
  <c r="Y825" i="4" s="1"/>
  <c r="S826" i="4"/>
  <c r="T826" i="4"/>
  <c r="Y826" i="4" s="1"/>
  <c r="S827" i="4"/>
  <c r="T827" i="4"/>
  <c r="Y827" i="4" s="1"/>
  <c r="S828" i="4"/>
  <c r="T828" i="4"/>
  <c r="Y828" i="4" s="1"/>
  <c r="S829" i="4"/>
  <c r="T829" i="4"/>
  <c r="Y829" i="4" s="1"/>
  <c r="S830" i="4"/>
  <c r="T830" i="4"/>
  <c r="Y830" i="4" s="1"/>
  <c r="S831" i="4"/>
  <c r="T831" i="4"/>
  <c r="Y831" i="4" s="1"/>
  <c r="S832" i="4"/>
  <c r="T832" i="4"/>
  <c r="Y832" i="4" s="1"/>
  <c r="S833" i="4"/>
  <c r="T833" i="4"/>
  <c r="Y833" i="4" s="1"/>
  <c r="S834" i="4"/>
  <c r="T834" i="4"/>
  <c r="Y834" i="4" s="1"/>
  <c r="S835" i="4"/>
  <c r="T835" i="4"/>
  <c r="Y835" i="4" s="1"/>
  <c r="S836" i="4"/>
  <c r="T836" i="4"/>
  <c r="Y836" i="4" s="1"/>
  <c r="S837" i="4"/>
  <c r="T837" i="4"/>
  <c r="Y837" i="4" s="1"/>
  <c r="S838" i="4"/>
  <c r="T838" i="4"/>
  <c r="Y838" i="4" s="1"/>
  <c r="S839" i="4"/>
  <c r="T839" i="4"/>
  <c r="Y839" i="4" s="1"/>
  <c r="S840" i="4"/>
  <c r="T840" i="4"/>
  <c r="Y840" i="4" s="1"/>
  <c r="S841" i="4"/>
  <c r="T841" i="4"/>
  <c r="Y841" i="4" s="1"/>
  <c r="S842" i="4"/>
  <c r="T842" i="4"/>
  <c r="Y842" i="4" s="1"/>
  <c r="S843" i="4"/>
  <c r="T843" i="4"/>
  <c r="Y843" i="4" s="1"/>
  <c r="S844" i="4"/>
  <c r="T844" i="4"/>
  <c r="Y844" i="4" s="1"/>
  <c r="S845" i="4"/>
  <c r="T845" i="4"/>
  <c r="Y845" i="4" s="1"/>
  <c r="S846" i="4"/>
  <c r="T846" i="4"/>
  <c r="Y846" i="4" s="1"/>
  <c r="S847" i="4"/>
  <c r="T847" i="4"/>
  <c r="Y847" i="4" s="1"/>
  <c r="S848" i="4"/>
  <c r="T848" i="4"/>
  <c r="Y848" i="4" s="1"/>
  <c r="S849" i="4"/>
  <c r="T849" i="4"/>
  <c r="Y849" i="4" s="1"/>
  <c r="S850" i="4"/>
  <c r="T850" i="4"/>
  <c r="Y850" i="4" s="1"/>
  <c r="S851" i="4"/>
  <c r="T851" i="4"/>
  <c r="Y851" i="4" s="1"/>
  <c r="S852" i="4"/>
  <c r="T852" i="4"/>
  <c r="Y852" i="4" s="1"/>
  <c r="S853" i="4"/>
  <c r="T853" i="4"/>
  <c r="Y853" i="4" s="1"/>
  <c r="S854" i="4"/>
  <c r="T854" i="4"/>
  <c r="Y854" i="4" s="1"/>
  <c r="S855" i="4"/>
  <c r="T855" i="4"/>
  <c r="Y855" i="4" s="1"/>
  <c r="S856" i="4"/>
  <c r="T856" i="4"/>
  <c r="Y856" i="4" s="1"/>
  <c r="S857" i="4"/>
  <c r="T857" i="4"/>
  <c r="Y857" i="4" s="1"/>
  <c r="S858" i="4"/>
  <c r="T858" i="4"/>
  <c r="Y858" i="4" s="1"/>
  <c r="S859" i="4"/>
  <c r="T859" i="4"/>
  <c r="Y859" i="4" s="1"/>
  <c r="S860" i="4"/>
  <c r="T860" i="4"/>
  <c r="Y860" i="4" s="1"/>
  <c r="S861" i="4"/>
  <c r="T861" i="4"/>
  <c r="Y861" i="4" s="1"/>
  <c r="S862" i="4"/>
  <c r="T862" i="4"/>
  <c r="Y862" i="4" s="1"/>
  <c r="S863" i="4"/>
  <c r="T863" i="4"/>
  <c r="Y863" i="4" s="1"/>
  <c r="S864" i="4"/>
  <c r="T864" i="4"/>
  <c r="Y864" i="4" s="1"/>
  <c r="S865" i="4"/>
  <c r="T865" i="4"/>
  <c r="Y865" i="4" s="1"/>
  <c r="S866" i="4"/>
  <c r="T866" i="4"/>
  <c r="Y866" i="4" s="1"/>
  <c r="S867" i="4"/>
  <c r="T867" i="4"/>
  <c r="Y867" i="4" s="1"/>
  <c r="S868" i="4"/>
  <c r="T868" i="4"/>
  <c r="Y868" i="4" s="1"/>
  <c r="S869" i="4"/>
  <c r="T869" i="4"/>
  <c r="Y869" i="4" s="1"/>
  <c r="S870" i="4"/>
  <c r="T870" i="4"/>
  <c r="Y870" i="4" s="1"/>
  <c r="S871" i="4"/>
  <c r="T871" i="4"/>
  <c r="Y871" i="4" s="1"/>
  <c r="S872" i="4"/>
  <c r="T872" i="4"/>
  <c r="Y872" i="4" s="1"/>
  <c r="S873" i="4"/>
  <c r="T873" i="4"/>
  <c r="Y873" i="4" s="1"/>
  <c r="S874" i="4"/>
  <c r="T874" i="4"/>
  <c r="Y874" i="4" s="1"/>
  <c r="S875" i="4"/>
  <c r="T875" i="4"/>
  <c r="Y875" i="4" s="1"/>
  <c r="S876" i="4"/>
  <c r="T876" i="4"/>
  <c r="Y876" i="4" s="1"/>
  <c r="S877" i="4"/>
  <c r="T877" i="4"/>
  <c r="Y877" i="4" s="1"/>
  <c r="S878" i="4"/>
  <c r="T878" i="4"/>
  <c r="Y878" i="4" s="1"/>
  <c r="S879" i="4"/>
  <c r="T879" i="4"/>
  <c r="Y879" i="4" s="1"/>
  <c r="S880" i="4"/>
  <c r="T880" i="4"/>
  <c r="Y880" i="4" s="1"/>
  <c r="S881" i="4"/>
  <c r="T881" i="4"/>
  <c r="Y881" i="4" s="1"/>
  <c r="S882" i="4"/>
  <c r="T882" i="4"/>
  <c r="Y882" i="4" s="1"/>
  <c r="S883" i="4"/>
  <c r="T883" i="4"/>
  <c r="Y883" i="4" s="1"/>
  <c r="S884" i="4"/>
  <c r="T884" i="4"/>
  <c r="Y884" i="4" s="1"/>
  <c r="S885" i="4"/>
  <c r="T885" i="4"/>
  <c r="Y885" i="4" s="1"/>
  <c r="S886" i="4"/>
  <c r="T886" i="4"/>
  <c r="Y886" i="4" s="1"/>
  <c r="S887" i="4"/>
  <c r="T887" i="4"/>
  <c r="Y887" i="4" s="1"/>
  <c r="S888" i="4"/>
  <c r="T888" i="4"/>
  <c r="Y888" i="4" s="1"/>
  <c r="S889" i="4"/>
  <c r="T889" i="4"/>
  <c r="Y889" i="4" s="1"/>
  <c r="S890" i="4"/>
  <c r="T890" i="4"/>
  <c r="Y890" i="4" s="1"/>
  <c r="S891" i="4"/>
  <c r="T891" i="4"/>
  <c r="Y891" i="4" s="1"/>
  <c r="S892" i="4"/>
  <c r="T892" i="4"/>
  <c r="Y892" i="4" s="1"/>
  <c r="S893" i="4"/>
  <c r="T893" i="4"/>
  <c r="Y893" i="4" s="1"/>
  <c r="S894" i="4"/>
  <c r="T894" i="4"/>
  <c r="Y894" i="4" s="1"/>
  <c r="S895" i="4"/>
  <c r="T895" i="4"/>
  <c r="Y895" i="4" s="1"/>
  <c r="S896" i="4"/>
  <c r="T896" i="4"/>
  <c r="Y896" i="4" s="1"/>
  <c r="S897" i="4"/>
  <c r="T897" i="4"/>
  <c r="Y897" i="4" s="1"/>
  <c r="S898" i="4"/>
  <c r="T898" i="4"/>
  <c r="Y898" i="4" s="1"/>
  <c r="S899" i="4"/>
  <c r="T899" i="4"/>
  <c r="Y899" i="4" s="1"/>
  <c r="S900" i="4"/>
  <c r="T900" i="4"/>
  <c r="Y900" i="4" s="1"/>
  <c r="S901" i="4"/>
  <c r="T901" i="4"/>
  <c r="Y901" i="4" s="1"/>
  <c r="S902" i="4"/>
  <c r="T902" i="4"/>
  <c r="Y902" i="4" s="1"/>
  <c r="S903" i="4"/>
  <c r="T903" i="4"/>
  <c r="Y903" i="4" s="1"/>
  <c r="S904" i="4"/>
  <c r="T904" i="4"/>
  <c r="Y904" i="4" s="1"/>
  <c r="S905" i="4"/>
  <c r="T905" i="4"/>
  <c r="Y905" i="4" s="1"/>
  <c r="S906" i="4"/>
  <c r="T906" i="4"/>
  <c r="Y906" i="4" s="1"/>
  <c r="S907" i="4"/>
  <c r="T907" i="4"/>
  <c r="Y907" i="4" s="1"/>
  <c r="S908" i="4"/>
  <c r="T908" i="4"/>
  <c r="Y908" i="4" s="1"/>
  <c r="S909" i="4"/>
  <c r="T909" i="4"/>
  <c r="Y909" i="4" s="1"/>
  <c r="S910" i="4"/>
  <c r="T910" i="4"/>
  <c r="Y910" i="4" s="1"/>
  <c r="S911" i="4"/>
  <c r="T911" i="4"/>
  <c r="Y911" i="4" s="1"/>
  <c r="S912" i="4"/>
  <c r="T912" i="4"/>
  <c r="Y912" i="4" s="1"/>
  <c r="S913" i="4"/>
  <c r="T913" i="4"/>
  <c r="Y913" i="4" s="1"/>
  <c r="S914" i="4"/>
  <c r="T914" i="4"/>
  <c r="Y914" i="4" s="1"/>
  <c r="S915" i="4"/>
  <c r="T915" i="4"/>
  <c r="Y915" i="4" s="1"/>
  <c r="S916" i="4"/>
  <c r="T916" i="4"/>
  <c r="Y916" i="4" s="1"/>
  <c r="S917" i="4"/>
  <c r="T917" i="4"/>
  <c r="Y917" i="4" s="1"/>
  <c r="S918" i="4"/>
  <c r="T918" i="4"/>
  <c r="Y918" i="4" s="1"/>
  <c r="S919" i="4"/>
  <c r="T919" i="4"/>
  <c r="Y919" i="4" s="1"/>
  <c r="S920" i="4"/>
  <c r="T920" i="4"/>
  <c r="Y920" i="4" s="1"/>
  <c r="S921" i="4"/>
  <c r="T921" i="4"/>
  <c r="Y921" i="4" s="1"/>
  <c r="S922" i="4"/>
  <c r="T922" i="4"/>
  <c r="Y922" i="4" s="1"/>
  <c r="S923" i="4"/>
  <c r="T923" i="4"/>
  <c r="Y923" i="4" s="1"/>
  <c r="S924" i="4"/>
  <c r="T924" i="4"/>
  <c r="Y924" i="4" s="1"/>
  <c r="S925" i="4"/>
  <c r="T925" i="4"/>
  <c r="Y925" i="4" s="1"/>
  <c r="S926" i="4"/>
  <c r="T926" i="4"/>
  <c r="Y926" i="4" s="1"/>
  <c r="S927" i="4"/>
  <c r="T927" i="4"/>
  <c r="Y927" i="4" s="1"/>
  <c r="S928" i="4"/>
  <c r="T928" i="4"/>
  <c r="Y928" i="4" s="1"/>
  <c r="S929" i="4"/>
  <c r="T929" i="4"/>
  <c r="Y929" i="4" s="1"/>
  <c r="S930" i="4"/>
  <c r="T930" i="4"/>
  <c r="Y930" i="4" s="1"/>
  <c r="S931" i="4"/>
  <c r="T931" i="4"/>
  <c r="Y931" i="4" s="1"/>
  <c r="S932" i="4"/>
  <c r="T932" i="4"/>
  <c r="Y932" i="4" s="1"/>
  <c r="S933" i="4"/>
  <c r="T933" i="4"/>
  <c r="Y933" i="4" s="1"/>
  <c r="S934" i="4"/>
  <c r="T934" i="4"/>
  <c r="Y934" i="4" s="1"/>
  <c r="S935" i="4"/>
  <c r="T935" i="4"/>
  <c r="Y935" i="4" s="1"/>
  <c r="S936" i="4"/>
  <c r="T936" i="4"/>
  <c r="Y936" i="4" s="1"/>
  <c r="S937" i="4"/>
  <c r="T937" i="4"/>
  <c r="Y937" i="4" s="1"/>
  <c r="S938" i="4"/>
  <c r="T938" i="4"/>
  <c r="Y938" i="4" s="1"/>
  <c r="S939" i="4"/>
  <c r="T939" i="4"/>
  <c r="Y939" i="4" s="1"/>
  <c r="S940" i="4"/>
  <c r="T940" i="4"/>
  <c r="Y940" i="4" s="1"/>
  <c r="S941" i="4"/>
  <c r="T941" i="4"/>
  <c r="Y941" i="4" s="1"/>
  <c r="S942" i="4"/>
  <c r="T942" i="4"/>
  <c r="Y942" i="4" s="1"/>
  <c r="S943" i="4"/>
  <c r="T943" i="4"/>
  <c r="Y943" i="4" s="1"/>
  <c r="S944" i="4"/>
  <c r="T944" i="4"/>
  <c r="Y944" i="4" s="1"/>
  <c r="S945" i="4"/>
  <c r="T945" i="4"/>
  <c r="Y945" i="4" s="1"/>
  <c r="S946" i="4"/>
  <c r="T946" i="4"/>
  <c r="Y946" i="4" s="1"/>
  <c r="S947" i="4"/>
  <c r="T947" i="4"/>
  <c r="Y947" i="4" s="1"/>
  <c r="S948" i="4"/>
  <c r="T948" i="4"/>
  <c r="Y948" i="4" s="1"/>
  <c r="S949" i="4"/>
  <c r="T949" i="4"/>
  <c r="Y949" i="4" s="1"/>
  <c r="S950" i="4"/>
  <c r="T950" i="4"/>
  <c r="Y950" i="4" s="1"/>
  <c r="S951" i="4"/>
  <c r="T951" i="4"/>
  <c r="Y951" i="4" s="1"/>
  <c r="S952" i="4"/>
  <c r="T952" i="4"/>
  <c r="Y952" i="4" s="1"/>
  <c r="S953" i="4"/>
  <c r="T953" i="4"/>
  <c r="Y953" i="4" s="1"/>
  <c r="S954" i="4"/>
  <c r="T954" i="4"/>
  <c r="Y954" i="4" s="1"/>
  <c r="S955" i="4"/>
  <c r="T955" i="4"/>
  <c r="Y955" i="4" s="1"/>
  <c r="S956" i="4"/>
  <c r="T956" i="4"/>
  <c r="Y956" i="4" s="1"/>
  <c r="S957" i="4"/>
  <c r="T957" i="4"/>
  <c r="Y957" i="4" s="1"/>
  <c r="S958" i="4"/>
  <c r="T958" i="4"/>
  <c r="Y958" i="4" s="1"/>
  <c r="S959" i="4"/>
  <c r="T959" i="4"/>
  <c r="Y959" i="4" s="1"/>
  <c r="S960" i="4"/>
  <c r="T960" i="4"/>
  <c r="Y960" i="4" s="1"/>
  <c r="S961" i="4"/>
  <c r="T961" i="4"/>
  <c r="Y961" i="4" s="1"/>
  <c r="S962" i="4"/>
  <c r="T962" i="4"/>
  <c r="Y962" i="4" s="1"/>
  <c r="S963" i="4"/>
  <c r="T963" i="4"/>
  <c r="Y963" i="4" s="1"/>
  <c r="S964" i="4"/>
  <c r="T964" i="4"/>
  <c r="Y964" i="4" s="1"/>
  <c r="S965" i="4"/>
  <c r="T965" i="4"/>
  <c r="Y965" i="4" s="1"/>
  <c r="S966" i="4"/>
  <c r="T966" i="4"/>
  <c r="Y966" i="4" s="1"/>
  <c r="S967" i="4"/>
  <c r="T967" i="4"/>
  <c r="Y967" i="4" s="1"/>
  <c r="S968" i="4"/>
  <c r="T968" i="4"/>
  <c r="Y968" i="4" s="1"/>
  <c r="S969" i="4"/>
  <c r="T969" i="4"/>
  <c r="Y969" i="4" s="1"/>
  <c r="S970" i="4"/>
  <c r="T970" i="4"/>
  <c r="Y970" i="4" s="1"/>
  <c r="S971" i="4"/>
  <c r="T971" i="4"/>
  <c r="Y971" i="4" s="1"/>
  <c r="S972" i="4"/>
  <c r="T972" i="4"/>
  <c r="Y972" i="4" s="1"/>
  <c r="S973" i="4"/>
  <c r="T973" i="4"/>
  <c r="Y973" i="4" s="1"/>
  <c r="S974" i="4"/>
  <c r="T974" i="4"/>
  <c r="Y974" i="4" s="1"/>
  <c r="S975" i="4"/>
  <c r="T975" i="4"/>
  <c r="Y975" i="4" s="1"/>
  <c r="S976" i="4"/>
  <c r="T976" i="4"/>
  <c r="Y976" i="4" s="1"/>
  <c r="S977" i="4"/>
  <c r="T977" i="4"/>
  <c r="Y977" i="4" s="1"/>
  <c r="S978" i="4"/>
  <c r="T978" i="4"/>
  <c r="Y978" i="4" s="1"/>
  <c r="S979" i="4"/>
  <c r="T979" i="4"/>
  <c r="Y979" i="4" s="1"/>
  <c r="S980" i="4"/>
  <c r="T980" i="4"/>
  <c r="Y980" i="4" s="1"/>
  <c r="S981" i="4"/>
  <c r="T981" i="4"/>
  <c r="Y981" i="4" s="1"/>
  <c r="S982" i="4"/>
  <c r="T982" i="4"/>
  <c r="Y982" i="4" s="1"/>
  <c r="S983" i="4"/>
  <c r="T983" i="4"/>
  <c r="Y983" i="4" s="1"/>
  <c r="S984" i="4"/>
  <c r="T984" i="4"/>
  <c r="Y984" i="4" s="1"/>
  <c r="S985" i="4"/>
  <c r="T985" i="4"/>
  <c r="Y985" i="4" s="1"/>
  <c r="S986" i="4"/>
  <c r="T986" i="4"/>
  <c r="Y986" i="4" s="1"/>
  <c r="S987" i="4"/>
  <c r="T987" i="4"/>
  <c r="Y987" i="4" s="1"/>
  <c r="S988" i="4"/>
  <c r="T988" i="4"/>
  <c r="Y988" i="4" s="1"/>
  <c r="S989" i="4"/>
  <c r="T989" i="4"/>
  <c r="Y989" i="4" s="1"/>
  <c r="S990" i="4"/>
  <c r="T990" i="4"/>
  <c r="Y990" i="4" s="1"/>
  <c r="S991" i="4"/>
  <c r="T991" i="4"/>
  <c r="Y991" i="4" s="1"/>
  <c r="S992" i="4"/>
  <c r="T992" i="4"/>
  <c r="Y992" i="4" s="1"/>
  <c r="S993" i="4"/>
  <c r="T993" i="4"/>
  <c r="Y993" i="4" s="1"/>
  <c r="S994" i="4"/>
  <c r="T994" i="4"/>
  <c r="Y994" i="4" s="1"/>
  <c r="S995" i="4"/>
  <c r="T995" i="4"/>
  <c r="Y995" i="4" s="1"/>
  <c r="S996" i="4"/>
  <c r="T996" i="4"/>
  <c r="Y996" i="4" s="1"/>
  <c r="S997" i="4"/>
  <c r="T997" i="4"/>
  <c r="Y997" i="4" s="1"/>
  <c r="S998" i="4"/>
  <c r="T998" i="4"/>
  <c r="Y998" i="4" s="1"/>
  <c r="S999" i="4"/>
  <c r="T999" i="4"/>
  <c r="Y999" i="4" s="1"/>
  <c r="S1000" i="4"/>
  <c r="T1000" i="4"/>
  <c r="Y1000" i="4" s="1"/>
  <c r="S1001" i="4"/>
  <c r="T1001" i="4"/>
  <c r="Y1001" i="4" s="1"/>
  <c r="S1002" i="4"/>
  <c r="T1002" i="4"/>
  <c r="Y1002" i="4" s="1"/>
  <c r="S1003" i="4"/>
  <c r="T1003" i="4"/>
  <c r="Y1003" i="4" s="1"/>
  <c r="S1004" i="4"/>
  <c r="T1004" i="4"/>
  <c r="Y1004" i="4" s="1"/>
  <c r="S1005" i="4"/>
  <c r="T1005" i="4"/>
  <c r="Y1005" i="4" s="1"/>
  <c r="S1006" i="4"/>
  <c r="T1006" i="4"/>
  <c r="Y1006" i="4" s="1"/>
  <c r="S1007" i="4"/>
  <c r="T1007" i="4"/>
  <c r="Y1007" i="4" s="1"/>
  <c r="S1008" i="4"/>
  <c r="T1008" i="4"/>
  <c r="Y1008" i="4" s="1"/>
  <c r="S1009" i="4"/>
  <c r="T1009" i="4"/>
  <c r="Y1009" i="4" s="1"/>
  <c r="S1010" i="4"/>
  <c r="T1010" i="4"/>
  <c r="Y1010" i="4" s="1"/>
  <c r="S1011" i="4"/>
  <c r="T1011" i="4"/>
  <c r="Y1011" i="4" s="1"/>
  <c r="S1012" i="4"/>
  <c r="T1012" i="4"/>
  <c r="Y1012" i="4" s="1"/>
  <c r="S1013" i="4"/>
  <c r="T1013" i="4"/>
  <c r="Y1013" i="4" s="1"/>
  <c r="S1014" i="4"/>
  <c r="T1014" i="4"/>
  <c r="Y1014" i="4" s="1"/>
  <c r="S1015" i="4"/>
  <c r="T1015" i="4"/>
  <c r="Y1015" i="4" s="1"/>
  <c r="S1016" i="4"/>
  <c r="T1016" i="4"/>
  <c r="Y1016" i="4" s="1"/>
  <c r="S1017" i="4"/>
  <c r="T1017" i="4"/>
  <c r="Y1017" i="4" s="1"/>
  <c r="S1018" i="4"/>
  <c r="T1018" i="4"/>
  <c r="Y1018" i="4" s="1"/>
  <c r="S1019" i="4"/>
  <c r="T1019" i="4"/>
  <c r="Y1019" i="4" s="1"/>
  <c r="S1020" i="4"/>
  <c r="T1020" i="4"/>
  <c r="Y1020" i="4" s="1"/>
  <c r="S1021" i="4"/>
  <c r="T1021" i="4"/>
  <c r="Y1021" i="4" s="1"/>
  <c r="S1022" i="4"/>
  <c r="T1022" i="4"/>
  <c r="Y1022" i="4" s="1"/>
  <c r="S1023" i="4"/>
  <c r="T1023" i="4"/>
  <c r="Y1023" i="4" s="1"/>
  <c r="S1024" i="4"/>
  <c r="T1024" i="4"/>
  <c r="Y1024" i="4" s="1"/>
  <c r="S1025" i="4"/>
  <c r="T1025" i="4"/>
  <c r="Y1025" i="4" s="1"/>
  <c r="S1026" i="4"/>
  <c r="T1026" i="4"/>
  <c r="Y1026" i="4" s="1"/>
  <c r="S1027" i="4"/>
  <c r="T1027" i="4"/>
  <c r="Y1027" i="4" s="1"/>
  <c r="S1028" i="4"/>
  <c r="T1028" i="4"/>
  <c r="Y1028" i="4" s="1"/>
  <c r="S1029" i="4"/>
  <c r="T1029" i="4"/>
  <c r="Y1029" i="4" s="1"/>
  <c r="S1030" i="4"/>
  <c r="T1030" i="4"/>
  <c r="Y1030" i="4" s="1"/>
  <c r="S1031" i="4"/>
  <c r="T1031" i="4"/>
  <c r="Y1031" i="4" s="1"/>
  <c r="S1032" i="4"/>
  <c r="T1032" i="4"/>
  <c r="Y1032" i="4" s="1"/>
  <c r="S1033" i="4"/>
  <c r="T1033" i="4"/>
  <c r="Y1033" i="4" s="1"/>
  <c r="S1034" i="4"/>
  <c r="T1034" i="4"/>
  <c r="Y1034" i="4" s="1"/>
  <c r="S1035" i="4"/>
  <c r="T1035" i="4"/>
  <c r="Y1035" i="4" s="1"/>
  <c r="S1036" i="4"/>
  <c r="T1036" i="4"/>
  <c r="Y1036" i="4" s="1"/>
  <c r="S1037" i="4"/>
  <c r="T1037" i="4"/>
  <c r="Y1037" i="4" s="1"/>
  <c r="S1038" i="4"/>
  <c r="T1038" i="4"/>
  <c r="Y1038" i="4" s="1"/>
  <c r="S1039" i="4"/>
  <c r="T1039" i="4"/>
  <c r="Y1039" i="4" s="1"/>
  <c r="S1040" i="4"/>
  <c r="T1040" i="4"/>
  <c r="Y1040" i="4" s="1"/>
  <c r="S1041" i="4"/>
  <c r="T1041" i="4"/>
  <c r="Y1041" i="4" s="1"/>
  <c r="S1042" i="4"/>
  <c r="T1042" i="4"/>
  <c r="Y1042" i="4" s="1"/>
  <c r="S1043" i="4"/>
  <c r="T1043" i="4"/>
  <c r="Y1043" i="4" s="1"/>
  <c r="S1044" i="4"/>
  <c r="T1044" i="4"/>
  <c r="Y1044" i="4" s="1"/>
  <c r="S1045" i="4"/>
  <c r="T1045" i="4"/>
  <c r="Y1045" i="4" s="1"/>
  <c r="S1046" i="4"/>
  <c r="T1046" i="4"/>
  <c r="Y1046" i="4" s="1"/>
  <c r="S1047" i="4"/>
  <c r="T1047" i="4"/>
  <c r="Y1047" i="4" s="1"/>
</calcChain>
</file>

<file path=xl/sharedStrings.xml><?xml version="1.0" encoding="utf-8"?>
<sst xmlns="http://schemas.openxmlformats.org/spreadsheetml/2006/main" count="15056" uniqueCount="3820">
  <si>
    <t>Supplier</t>
  </si>
  <si>
    <t>Delivery</t>
  </si>
  <si>
    <t>PO</t>
  </si>
  <si>
    <t>ABRACON CORPORATION</t>
  </si>
  <si>
    <t>ADVANCED THERMAL SOLUTIONS INC</t>
  </si>
  <si>
    <t>AEL ENGINEERING SDN BHD</t>
  </si>
  <si>
    <t>AMPHENOL (CHANGZHOU) ADVANCED</t>
  </si>
  <si>
    <t>AMPHENOL CANADA CORPORATION</t>
  </si>
  <si>
    <t>AMPHENOL COMMERCIAL PRODUCTS</t>
  </si>
  <si>
    <t>AMPHENOL FCI ASIA PTE LTD</t>
  </si>
  <si>
    <t>AMPHENOL TCS (MALAYSIA) SDN BHD</t>
  </si>
  <si>
    <t>ARISTA NETWORKS INC.</t>
  </si>
  <si>
    <t>ARROW ELECTRONICS ASIA (S) PTE. LTD</t>
  </si>
  <si>
    <t>ASTEC INTERNATIONAL LIMITED</t>
  </si>
  <si>
    <t>BOYD CORPORATION</t>
  </si>
  <si>
    <t>BRADY TECHNOLOGY SDN BHD</t>
  </si>
  <si>
    <t>DELTA ELECTRONICS (THAILAND) PUBLIC</t>
  </si>
  <si>
    <t>DELTA ELECTRONICS INT'L (SINGAPORE)</t>
  </si>
  <si>
    <t>DELTA PRODUCTS CORPORATION</t>
  </si>
  <si>
    <t>FOXCONN INTERCONNECT TECHNOLOGY</t>
  </si>
  <si>
    <t>FUTURE ELECTRONICS</t>
  </si>
  <si>
    <t>GLOCOM MARKETING PTE LTD</t>
  </si>
  <si>
    <t>GOLD CIRCUIT ELECTRONICS LTD</t>
  </si>
  <si>
    <t>HARDWARE SPECIALTY COMPANY, INC.</t>
  </si>
  <si>
    <t>HEILIND ASIA PACIFIC (SG) PTE LTD</t>
  </si>
  <si>
    <t>ISU PETASYS CO.LTD</t>
  </si>
  <si>
    <t>LE CHAMP (SEA) PTE LTD</t>
  </si>
  <si>
    <t>LEMTECH TECHNOLOGY LIMITED</t>
  </si>
  <si>
    <t>MALICO INC</t>
  </si>
  <si>
    <t>MICROCHIP TECHNOLOGY IRELAND LTD</t>
  </si>
  <si>
    <t>MOLEX (MALAYSIA) SDN. BHD.</t>
  </si>
  <si>
    <t>MOLEX SINGAPORE PTE LTD</t>
  </si>
  <si>
    <t>PEC MANUFACTURING, INC.</t>
  </si>
  <si>
    <t>SAMTEC ASIA PACIFIC PTE LTD</t>
  </si>
  <si>
    <t>SANMINA CORPORATION</t>
  </si>
  <si>
    <t>SANYO DENKI AMERICA INC.</t>
  </si>
  <si>
    <t>SHENNAN CIRCUITS ( SCC ) - LG2 (CHINA)</t>
  </si>
  <si>
    <t>SHENNAN CIRCUITS USA, INC.</t>
  </si>
  <si>
    <t>SMART MODULAR TECHNOLOGIES SDN BHD</t>
  </si>
  <si>
    <t>SUNONWEALTH ELECTRIC MACHINE</t>
  </si>
  <si>
    <t>SUNRISE PAPER (M) SDN BHD</t>
  </si>
  <si>
    <t>TE CONNECTIVITY LTD.</t>
  </si>
  <si>
    <t>TEXAS INSTRUMENTS MALAYSIA SDN.BHD.</t>
  </si>
  <si>
    <t>THERMO COOL CORP.</t>
  </si>
  <si>
    <t>TTM TECHNOLOGIES TRADING (ASIA)</t>
  </si>
  <si>
    <t>TYCO ELECTRONICS (MALAYSIA) SDN.</t>
  </si>
  <si>
    <t>VIRTIUM LLC</t>
  </si>
  <si>
    <t>VOLEX (ASIA) PTE LTD</t>
  </si>
  <si>
    <t>WUS PRINTED CIRCUIT (HUANG SHI)</t>
  </si>
  <si>
    <t>WUS PRINTED CIRCUIT (KUNSHAN) CO.,</t>
  </si>
  <si>
    <t>YAMAICHI ELECTRONICS (S) PTE LTD</t>
  </si>
  <si>
    <t>ZHUHAI FOUNDER PRINTED CIRCUIT</t>
  </si>
  <si>
    <t>TXC CORPORATION</t>
  </si>
  <si>
    <t>Arista</t>
  </si>
  <si>
    <t>JPN</t>
  </si>
  <si>
    <t>APN</t>
  </si>
  <si>
    <t>Cust. consign (Y/N)</t>
  </si>
  <si>
    <t>Buyer</t>
  </si>
  <si>
    <t>Item Desc</t>
  </si>
  <si>
    <t>Commodity</t>
  </si>
  <si>
    <t>MFG</t>
  </si>
  <si>
    <t>MPN#</t>
  </si>
  <si>
    <t>LT in Weeks/7day calendar</t>
  </si>
  <si>
    <t>MOQ Cost</t>
  </si>
  <si>
    <t>Remark</t>
  </si>
  <si>
    <t>JPE Quantity on hand</t>
  </si>
  <si>
    <t>Delta = OH &amp; Open PO - DD</t>
  </si>
  <si>
    <t>Approve or Reject Column AB Cost</t>
  </si>
  <si>
    <t>JPE Remark</t>
  </si>
  <si>
    <t>N</t>
  </si>
  <si>
    <t>FAN</t>
  </si>
  <si>
    <t>SANYODENKI</t>
  </si>
  <si>
    <t>Binh Hoang</t>
  </si>
  <si>
    <t>ASY-02578-03</t>
  </si>
  <si>
    <t>ASY-03569-03</t>
  </si>
  <si>
    <t>ASY,SUNON,FAN</t>
  </si>
  <si>
    <t>ASY,YL,BEARTOOTH,FAN</t>
  </si>
  <si>
    <t>9CRLA0612P0G004</t>
  </si>
  <si>
    <t>ASY-03586-02</t>
  </si>
  <si>
    <t>METAL</t>
  </si>
  <si>
    <t>ASY-03882-01</t>
  </si>
  <si>
    <t>ASY-03882-02</t>
  </si>
  <si>
    <t>ASY-03919-02</t>
  </si>
  <si>
    <t>ASY-04414-01</t>
  </si>
  <si>
    <t>METAMAKO, HOTSWAP FAN ASY, 1RU, FWD</t>
  </si>
  <si>
    <t>ASY-04416-01</t>
  </si>
  <si>
    <t>METAMAKO, HOTSWAP FAN ASY, 2RU, FWD</t>
  </si>
  <si>
    <t>ASY-04417-01</t>
  </si>
  <si>
    <t>METAMAKO, HOTSWAP FAN ASY, 2RU, REV</t>
  </si>
  <si>
    <t>ASY-04859-02</t>
  </si>
  <si>
    <t>ASY-04860-03</t>
  </si>
  <si>
    <t>ASY-04862-04</t>
  </si>
  <si>
    <t>ASY-04863-02</t>
  </si>
  <si>
    <t>ASY-04863-03</t>
  </si>
  <si>
    <t>SANYO DENKI PHILIPPINES INC</t>
  </si>
  <si>
    <t>ASY-04875-03</t>
  </si>
  <si>
    <t>ASY-04876-04</t>
  </si>
  <si>
    <t>ASY-04876-05</t>
  </si>
  <si>
    <t>ASY-06015-01</t>
  </si>
  <si>
    <t>ASY-06015-02</t>
  </si>
  <si>
    <t>EMERSON ELECTRIC CO.</t>
  </si>
  <si>
    <t>PWR-00161-01</t>
  </si>
  <si>
    <t>PSU, PT REYES, AC/DC, 1100W, FORWARD</t>
  </si>
  <si>
    <t>DS1100PED-3-401</t>
  </si>
  <si>
    <t>PWR-00163-01</t>
  </si>
  <si>
    <t>PSU, PT REYES, AC/DC, 1100W, REVERSE</t>
  </si>
  <si>
    <t>DS1100PED-3-402</t>
  </si>
  <si>
    <t>DPS-1900AB A</t>
  </si>
  <si>
    <t>DPS-1900AB-1 A</t>
  </si>
  <si>
    <t>PWR-00254-01</t>
  </si>
  <si>
    <t>PSU, AC/DC, 747W, 25K RPM FAN, RED</t>
  </si>
  <si>
    <t>DPS-750AB-24 B</t>
  </si>
  <si>
    <t>PWR-00297-03</t>
  </si>
  <si>
    <t>PSU, 1RU, AC, 400W, BLUE, CERTIFIED</t>
  </si>
  <si>
    <t>DPS-400AB-38 A</t>
  </si>
  <si>
    <t>PWR-00299-01</t>
  </si>
  <si>
    <t>DPS-400AB-37 A</t>
  </si>
  <si>
    <t>PWR-00316-02</t>
  </si>
  <si>
    <t>DPS-1600CB N</t>
  </si>
  <si>
    <t>DPS-1600CB N S2</t>
  </si>
  <si>
    <t>PWR-00330-01</t>
  </si>
  <si>
    <t>PSU, 1RU, AC/DC, 1500W, REVERSE, 73.5MM</t>
  </si>
  <si>
    <t>DPS-1500AB-8 A</t>
  </si>
  <si>
    <t>Jason Espinoza</t>
  </si>
  <si>
    <t>TTM - HUIYANG</t>
  </si>
  <si>
    <t>FAB-00188-03</t>
  </si>
  <si>
    <t>FAB-00189-01</t>
  </si>
  <si>
    <t>FAB-00189-01_A0 REV A0</t>
  </si>
  <si>
    <t>FAB-00202-03</t>
  </si>
  <si>
    <t>FAB-00204-03</t>
  </si>
  <si>
    <t>FAB-00207-03</t>
  </si>
  <si>
    <t>FAB-00217-02</t>
  </si>
  <si>
    <t>FAB, SEQUOIA, FIR, 4 SLOT FABRIC CARD</t>
  </si>
  <si>
    <t>FAB-00231-03</t>
  </si>
  <si>
    <t>FAB,CLEARLAKE,REV 3</t>
  </si>
  <si>
    <t>FAB-00232-02</t>
  </si>
  <si>
    <t>FAB, SEQUOIA, BIRCH</t>
  </si>
  <si>
    <t>FAB-00239-04</t>
  </si>
  <si>
    <t>FAB, DORAN, VER4</t>
  </si>
  <si>
    <t>FAB-00240-03</t>
  </si>
  <si>
    <t>C-STREET,BUS BAR FOR SCHOONER</t>
  </si>
  <si>
    <t>FAB-00240-03-CA REV A0</t>
  </si>
  <si>
    <t>FAB-00263-04</t>
  </si>
  <si>
    <t>FAB, LOWER TIMBER COVE, VER4</t>
  </si>
  <si>
    <t>FAB-00264-02</t>
  </si>
  <si>
    <t>GCE - TAIWAN</t>
  </si>
  <si>
    <t>ISU - SYLMAR (USA)</t>
  </si>
  <si>
    <t>FAB-00284-05</t>
  </si>
  <si>
    <t>FAB, MT HOLMES, LC</t>
  </si>
  <si>
    <t>FAB-00324-03</t>
  </si>
  <si>
    <t>FAB, LOWER WOODACRE VER3</t>
  </si>
  <si>
    <t>FAB-00325-03</t>
  </si>
  <si>
    <t>FAB-00348-02</t>
  </si>
  <si>
    <t>FAB-00350-02</t>
  </si>
  <si>
    <t>FAB-00351-02</t>
  </si>
  <si>
    <t>FAB, PORTOLA-S, T2</t>
  </si>
  <si>
    <t>FAB-00375-03</t>
  </si>
  <si>
    <t>FAB-00401-03</t>
  </si>
  <si>
    <t>FAB-00415-04</t>
  </si>
  <si>
    <t>FAB, GRATON-STAT, DV, VER4</t>
  </si>
  <si>
    <t>FAB-00437-03</t>
  </si>
  <si>
    <t>FAB, GLENHAVEN-BK, FAB VER-03</t>
  </si>
  <si>
    <t>WUS - KUNSHAN</t>
  </si>
  <si>
    <t>FAB-00454-02</t>
  </si>
  <si>
    <t>FAB, CALDERA, VER-02</t>
  </si>
  <si>
    <t>FAB-00458-02</t>
  </si>
  <si>
    <t>FAB, MT DAN PLUS, LC</t>
  </si>
  <si>
    <t>FAB-00466-01</t>
  </si>
  <si>
    <t>FAB-00467-01</t>
  </si>
  <si>
    <t>FAB, KNOXVILLE, VER-01</t>
  </si>
  <si>
    <t>FAB-00469-01</t>
  </si>
  <si>
    <t>FAB, P1 WHEATLAND</t>
  </si>
  <si>
    <t>FAB-00471-02</t>
  </si>
  <si>
    <t>FAB,LOWER WOODACRE+</t>
  </si>
  <si>
    <t>FAB-00472-02</t>
  </si>
  <si>
    <t>FAB,UPPER WOODACRE+</t>
  </si>
  <si>
    <t>FAB-00473-04</t>
  </si>
  <si>
    <t>FAB, OAKLAND</t>
  </si>
  <si>
    <t>FAB-00476-03</t>
  </si>
  <si>
    <t>FAB, PIEDMONT</t>
  </si>
  <si>
    <t>FAB-00488-02</t>
  </si>
  <si>
    <t>FAB, KNOXVILLE-STAT DAUGHTERCARD</t>
  </si>
  <si>
    <t>FAB-00497-03</t>
  </si>
  <si>
    <t>FAB, ALAMEDA, TALMAGE</t>
  </si>
  <si>
    <t>FAB-00500-02</t>
  </si>
  <si>
    <t>FAB, CALPELLA</t>
  </si>
  <si>
    <t>FAB-00504-02</t>
  </si>
  <si>
    <t>FAB, INTERFACE, CALPELLA-CPU</t>
  </si>
  <si>
    <t>FAB-00505-01</t>
  </si>
  <si>
    <t>FAB, INTERFACE, CALPELLA-POWER</t>
  </si>
  <si>
    <t>FAB, PCB, TOWER FALL, FC</t>
  </si>
  <si>
    <t>FAB-00506-05</t>
  </si>
  <si>
    <t>FAB, IRIS, FC</t>
  </si>
  <si>
    <t>FAB-00513-04</t>
  </si>
  <si>
    <t>ISU - DAEGU</t>
  </si>
  <si>
    <t>FAB-00513-04-AB</t>
  </si>
  <si>
    <t>TTM - DONGGUAN (OPC-DMC)</t>
  </si>
  <si>
    <t>FAB-00534-05</t>
  </si>
  <si>
    <t>FAB, YUBA, LYONSVILLE, 1RU</t>
  </si>
  <si>
    <t>FAB-00547-04</t>
  </si>
  <si>
    <t>FAB, MONTARA, VER04</t>
  </si>
  <si>
    <t>FAB-00561-03</t>
  </si>
  <si>
    <t>FAB-00572-03</t>
  </si>
  <si>
    <t>FAB-00573-02</t>
  </si>
  <si>
    <t>FAB, MT SHERIDAN</t>
  </si>
  <si>
    <t>FAB, MT AMETHYST</t>
  </si>
  <si>
    <t>FAB-00588-03</t>
  </si>
  <si>
    <t>FAB-00588-03-AC/AD REV A0</t>
  </si>
  <si>
    <t>FAB-00589-02</t>
  </si>
  <si>
    <t>FAB, MT JACKSON, MB</t>
  </si>
  <si>
    <t>FAB-00591-02</t>
  </si>
  <si>
    <t>FAB-00591-02-AC REV A0</t>
  </si>
  <si>
    <t>FAB-00596-03</t>
  </si>
  <si>
    <t>FAB-00599-04</t>
  </si>
  <si>
    <t>FAB, SPERRY, VER. 04</t>
  </si>
  <si>
    <t>FAB-00601-02</t>
  </si>
  <si>
    <t>FAB, GOPHER, VER 2</t>
  </si>
  <si>
    <t>FAB-00602-03</t>
  </si>
  <si>
    <t>FAB, ROCKWELL, VER 3</t>
  </si>
  <si>
    <t>WUS - HUBEI</t>
  </si>
  <si>
    <t>FAB-00610-01</t>
  </si>
  <si>
    <t>FAB, GRINNELL-P</t>
  </si>
  <si>
    <t>FAB-00643-01</t>
  </si>
  <si>
    <t>FAB-00662-01</t>
  </si>
  <si>
    <t>MODULAR, YELLOWSTONE, OUZEL FAB</t>
  </si>
  <si>
    <t>FAB-00716-03</t>
  </si>
  <si>
    <t>FAB-00722-04</t>
  </si>
  <si>
    <t>FAB, LYONSVILLE-DD, 1RU</t>
  </si>
  <si>
    <t>FAB-00725-01</t>
  </si>
  <si>
    <t>FAB, EAGLEVILLE, VER 01</t>
  </si>
  <si>
    <t>FAB-00748-01</t>
  </si>
  <si>
    <t>FAB, MT JACKSON, DB</t>
  </si>
  <si>
    <t>FAB-00756-01</t>
  </si>
  <si>
    <t>FAB, OBERLIN</t>
  </si>
  <si>
    <t>FAB-00756-01-BJ</t>
  </si>
  <si>
    <t>FAB-00800-03</t>
  </si>
  <si>
    <t>FAB, MT. SCHURZ, LC P3</t>
  </si>
  <si>
    <t>FAB-00801-04</t>
  </si>
  <si>
    <t>FAB,YUBA,P4,TAMARAMA</t>
  </si>
  <si>
    <t>FAB-00893-01</t>
  </si>
  <si>
    <t>FAB, DIXON</t>
  </si>
  <si>
    <t>FAB-00893-01-BJ</t>
  </si>
  <si>
    <t>FAB, COTTESLOE</t>
  </si>
  <si>
    <t>FAB, BROWNSVILLE</t>
  </si>
  <si>
    <t>FAB-00902-02</t>
  </si>
  <si>
    <t>FAB-00904-01</t>
  </si>
  <si>
    <t>FAB, YUBA, FRONT BRIDGE BOARD</t>
  </si>
  <si>
    <t>FAB-00919-01</t>
  </si>
  <si>
    <t>FAB, YUBA, SMARTSVILLE-BK-MS-TPM, 1RU</t>
  </si>
  <si>
    <t>MEM-00015</t>
  </si>
  <si>
    <t>24AA64-I/P</t>
  </si>
  <si>
    <t>AVNET INC.</t>
  </si>
  <si>
    <t>VIRTIUMTEC</t>
  </si>
  <si>
    <t>MEM-00181</t>
  </si>
  <si>
    <t>SH5127UD351838SE</t>
  </si>
  <si>
    <t>MEM-00208</t>
  </si>
  <si>
    <t>MEM-00233</t>
  </si>
  <si>
    <t>SHEU52U008GQBUCRS</t>
  </si>
  <si>
    <t>VSFBM8CC256G-ARI</t>
  </si>
  <si>
    <t>MEM-00271</t>
  </si>
  <si>
    <t>MEM-00297</t>
  </si>
  <si>
    <t>ATP ELECTRONICS</t>
  </si>
  <si>
    <t>X4F08QD8BNRCSE-C-AS1</t>
  </si>
  <si>
    <t>MEM-00301</t>
  </si>
  <si>
    <t>M93C56-WMN6TP</t>
  </si>
  <si>
    <t>MEM-00346</t>
  </si>
  <si>
    <t>MEM-00352</t>
  </si>
  <si>
    <t>MEM, SSD SPARE, 240GB, MLC, M.2, 2280</t>
  </si>
  <si>
    <t>AVNET</t>
  </si>
  <si>
    <t>PRG-00060-03</t>
  </si>
  <si>
    <t>PRG-00061-02</t>
  </si>
  <si>
    <t>PRG-00064-01</t>
  </si>
  <si>
    <t>PRG-00091-01</t>
  </si>
  <si>
    <t>PRG-00112-04</t>
  </si>
  <si>
    <t>ASY-00712-05</t>
  </si>
  <si>
    <t>ASY,SEQUOIA,FAN,LOUVER</t>
  </si>
  <si>
    <t>Chris Wells</t>
  </si>
  <si>
    <t>ASY-00966-02</t>
  </si>
  <si>
    <t>ASY,PT REYES,SFP,LIGHTPIPE,SHROUD</t>
  </si>
  <si>
    <t>ASY-00971-02</t>
  </si>
  <si>
    <t>ASY,PT REYES,QSFP,2OF8,LIGHTPIPE,SHROUD</t>
  </si>
  <si>
    <t>ASY-01240-01</t>
  </si>
  <si>
    <t>ASY-01254-01</t>
  </si>
  <si>
    <t>ASY-01891-01</t>
  </si>
  <si>
    <t>ASY,ALAMEDA,FRONT PCA,LIGHTPIPE,SHROUD</t>
  </si>
  <si>
    <t>ASY-02144-01</t>
  </si>
  <si>
    <t>ASY,SFP,LIGHTPIPE,SHROUD</t>
  </si>
  <si>
    <t>ASY-02393-01</t>
  </si>
  <si>
    <t>ASY,PT REYES,QSFP,5OF8,LIGHTPIPE,SHROUD</t>
  </si>
  <si>
    <t>ASY-02909-01</t>
  </si>
  <si>
    <t>ASY,GLENHAVEN,LIGHTPIPE,3 IN 1</t>
  </si>
  <si>
    <t>ASY-02914-01</t>
  </si>
  <si>
    <t>ASY,OAKLAND,LIGHTPIPE,3 IN 1</t>
  </si>
  <si>
    <t>ASY-02919-01</t>
  </si>
  <si>
    <t>ASY,CALPELLA,LIGHTPIPE,3 IN 1</t>
  </si>
  <si>
    <t>ASY-02984-01</t>
  </si>
  <si>
    <t>ASY-02985-01</t>
  </si>
  <si>
    <t>ASY-03171-01</t>
  </si>
  <si>
    <t>ASY,SFP,LIGHTPIPE,SHROUD,EXTENDED</t>
  </si>
  <si>
    <t>ASY-03426-01</t>
  </si>
  <si>
    <t>ASY,LIGHTPIPE,SHROUD,OSFP</t>
  </si>
  <si>
    <t>ASY-03493-01</t>
  </si>
  <si>
    <t>ASY,B2B,SINGLE LIGHTPIPE,SHROUD</t>
  </si>
  <si>
    <t>ASY-03687-02</t>
  </si>
  <si>
    <t>ASY,LIGHTPIPE,MT AMETHYST,LEFT</t>
  </si>
  <si>
    <t>ASY-03688-02</t>
  </si>
  <si>
    <t>ASY,LIGHTPIPE,MT AMETHYST,RIGHT</t>
  </si>
  <si>
    <t>ASY-03909-01</t>
  </si>
  <si>
    <t>ASY,BLACKHAWK-DD,LIGHTPIPE &amp; SHROUD,LEFT</t>
  </si>
  <si>
    <t>INTERPLEX PLASTICS INDUSTRIES PTE LTD</t>
  </si>
  <si>
    <t>ASY-04101-01</t>
  </si>
  <si>
    <t>ASY,LYONSVILLE,LIGHTPIPE,SHROUD,OSFP</t>
  </si>
  <si>
    <t>ASY-04360-02</t>
  </si>
  <si>
    <t>ASY,MT JACKSON,QSFP-DD,LIGHTPIPE,SHROUD</t>
  </si>
  <si>
    <t>ASY-04667-01</t>
  </si>
  <si>
    <t>ASY,OSCILLATOR,COVER,W/GASKET</t>
  </si>
  <si>
    <t>W&amp;B TECHNOLOGY LIMITED</t>
  </si>
  <si>
    <t>ASY,LIGHTPIPE WITH SHROUD,1X1,SFP,LEFT</t>
  </si>
  <si>
    <t>ASY,LIGHTPIPE WITH SHROUD,1X1,SFP,RIGHT</t>
  </si>
  <si>
    <t>ASY-05201-02</t>
  </si>
  <si>
    <t>ASY-05213-01</t>
  </si>
  <si>
    <t>ASY-05213-02</t>
  </si>
  <si>
    <t>ASY-05215-01</t>
  </si>
  <si>
    <t>ASY-05215-02</t>
  </si>
  <si>
    <t>ASY-05280-02</t>
  </si>
  <si>
    <t>ASY, LIGHTPIPE,QSFP 1X4 W/HSK</t>
  </si>
  <si>
    <t>ASY-05280-03</t>
  </si>
  <si>
    <t>ASY-05333-01</t>
  </si>
  <si>
    <t>ASY,1X2 SFP,LIGHTPIPE,SHROUD,SINGLE</t>
  </si>
  <si>
    <t>ASY-05351-01</t>
  </si>
  <si>
    <t>ASY,SURFBIRD,LIGHTPIPE</t>
  </si>
  <si>
    <t>ASY-05363-01</t>
  </si>
  <si>
    <t>ASY-05470-01</t>
  </si>
  <si>
    <t>ASY, LIGHTPIPE WITH SHROUD,4X2,QSFP,TOP</t>
  </si>
  <si>
    <t>ASY-05471-01</t>
  </si>
  <si>
    <t>ASY-05525-03</t>
  </si>
  <si>
    <t>MECH-00197-02</t>
  </si>
  <si>
    <t>MECH-00198-02</t>
  </si>
  <si>
    <t>MECH-00216-03</t>
  </si>
  <si>
    <t>MECH-00217-03</t>
  </si>
  <si>
    <t>MECH-00328-02</t>
  </si>
  <si>
    <t>MECH,SEQUOIA,OAK,SHROUD,LIGHTPIPE</t>
  </si>
  <si>
    <t>MECH-00341-02</t>
  </si>
  <si>
    <t>MECH,PT REYES,LIGHTPIPE,STATUS</t>
  </si>
  <si>
    <t>MECH-00342-01</t>
  </si>
  <si>
    <t>MECH-00354-02</t>
  </si>
  <si>
    <t>MECH-00374-02</t>
  </si>
  <si>
    <t>MECH,PT REYES,BUS BAR,SUPPORT,PLASTIC</t>
  </si>
  <si>
    <t>MECH-00416-02</t>
  </si>
  <si>
    <t>MECH-00417-01</t>
  </si>
  <si>
    <t>MECH,LASSEN,COVER,PLASTIC</t>
  </si>
  <si>
    <t>MECH-00418-01</t>
  </si>
  <si>
    <t>MECH-00421-01</t>
  </si>
  <si>
    <t>MECH,SEQUOIA,LINE CARD,STATUS,SHROUD</t>
  </si>
  <si>
    <t>MECH-00555-01</t>
  </si>
  <si>
    <t>MECH,LIGHTPIPE, 3 IN 1</t>
  </si>
  <si>
    <t>MECH-00556-06</t>
  </si>
  <si>
    <t>MENDOCINO,PLASTIC COVER,DC POWER STRIP</t>
  </si>
  <si>
    <t>MECH-00557-01</t>
  </si>
  <si>
    <t>MECH,SHROUD,LIGHTPIPE,3 IN 1</t>
  </si>
  <si>
    <t>MECH-00559-01</t>
  </si>
  <si>
    <t>MECH,GLENBROOK,BUS BAR,SUPPORT,PLASTIC</t>
  </si>
  <si>
    <t>MECH-00598-02</t>
  </si>
  <si>
    <t>MECH,EMI ABSORBER,MOLDED,TH,XP,QR</t>
  </si>
  <si>
    <t>MECH-00633-01</t>
  </si>
  <si>
    <t>MECH,DUST COVER,QSFP</t>
  </si>
  <si>
    <t>MECH,EMI ABSOBER,MOLDED,FE3200</t>
  </si>
  <si>
    <t>MECH-00678-02</t>
  </si>
  <si>
    <t>MECH,ALAMEDA,REAR IO, LIGHT PIPE</t>
  </si>
  <si>
    <t>MECH-00699-01</t>
  </si>
  <si>
    <t>MECH,PT REYES, SNORKEL OVERMOLD, LOWER</t>
  </si>
  <si>
    <t>MECH-00700-01</t>
  </si>
  <si>
    <t>MECH,PT REYES, SNORKEL OVERMOLD, UPPER</t>
  </si>
  <si>
    <t>MECH-00869-02</t>
  </si>
  <si>
    <t>MECH-00880-01</t>
  </si>
  <si>
    <t>MECH-00910-01</t>
  </si>
  <si>
    <t>MECH, LIGHTPIPE, 3IN1, 3 INDICATORS</t>
  </si>
  <si>
    <t>MECH-00947-01</t>
  </si>
  <si>
    <t>MECH,LIGHTPIPE,3 IN 1,REAR</t>
  </si>
  <si>
    <t>MECH-00977-01</t>
  </si>
  <si>
    <t>MECH,LOS ANGELES,SNORKEL,PLASTIC,MOLDED</t>
  </si>
  <si>
    <t>MECH-00997-01</t>
  </si>
  <si>
    <t>MECH,EMI ABSORBER,MOLDED,TOFINO</t>
  </si>
  <si>
    <t>SANMINA SCI - TURTLE LAKE (USA)</t>
  </si>
  <si>
    <t>MECH-01009-01</t>
  </si>
  <si>
    <t>CLIP,RETAINER,FLEX CABLE,17MM</t>
  </si>
  <si>
    <t>MECH-01010-01</t>
  </si>
  <si>
    <t>CLIP,RETAINER,FLEX CABLE,6MM</t>
  </si>
  <si>
    <t>MECH-01024-01</t>
  </si>
  <si>
    <t>MECH,SHROUD,LIGHTPIPE,3 IN 1,NARROW</t>
  </si>
  <si>
    <t>MECH-01078-01</t>
  </si>
  <si>
    <t>MECH,OSFP,BLANK PLUG</t>
  </si>
  <si>
    <t>MECH-01146-02</t>
  </si>
  <si>
    <t>MECH,SAN MATEO,LIGHTPIPE,STATUS</t>
  </si>
  <si>
    <t>MECH-01147-01</t>
  </si>
  <si>
    <t>MECH,SAN MATEO,SHROUD,STATUS</t>
  </si>
  <si>
    <t>MECH-01181-02</t>
  </si>
  <si>
    <t>MECH,SAN MATEO,PASS THRU,FLEX</t>
  </si>
  <si>
    <t>MECH-01189-01</t>
  </si>
  <si>
    <t>MECH,YL,CODY PEAK,TEST CARD,GUIDE</t>
  </si>
  <si>
    <t>MECH-01268-01</t>
  </si>
  <si>
    <t>MECH,CABLE,GROMMET,D-SHAPE,9.5MM ID</t>
  </si>
  <si>
    <t>MECH-01426-01</t>
  </si>
  <si>
    <t>MECH, EMI ABSORBER, MOLDED, TH3, J2</t>
  </si>
  <si>
    <t>MECH-01571-02</t>
  </si>
  <si>
    <t>MECH,LIGHTPIPE SHROUD,MT AMETHYST,PCB</t>
  </si>
  <si>
    <t>MECH-01572-01</t>
  </si>
  <si>
    <t>MECH-01726-01</t>
  </si>
  <si>
    <t>MECH,LYONSVILLE,LIGHTPIPE,STATUS</t>
  </si>
  <si>
    <t>MECH,BLACKHAWK,LIGHTPIPE,STATUS</t>
  </si>
  <si>
    <t>MECH-01887-02</t>
  </si>
  <si>
    <t>MECH,TN,SWITCH MODULE,BASE,EDGE TRIM</t>
  </si>
  <si>
    <t>MECH-02078-01</t>
  </si>
  <si>
    <t>MECH,CLOVELLY,OFFSET2,STATUS LIGHTPIPE</t>
  </si>
  <si>
    <t>MECH-02083-01</t>
  </si>
  <si>
    <t>MECH-02158-01</t>
  </si>
  <si>
    <t>MECH,EMI ABSORBER,MOLDED,Q2C,62.5X62.5</t>
  </si>
  <si>
    <t>MECH-02189-01</t>
  </si>
  <si>
    <t>MECH,EMI ABSORBER,MOLDED,FPGA,XCVU9P</t>
  </si>
  <si>
    <t>MECH-02192-02</t>
  </si>
  <si>
    <t>MECH,EMI ABSORBER,MOLDED,MACOM</t>
  </si>
  <si>
    <t>MECH-02263-01</t>
  </si>
  <si>
    <t>FIVETECH TECHNOLOGY INC.</t>
  </si>
  <si>
    <t>520-011-420-10-01-5</t>
  </si>
  <si>
    <t>MECH-02682-01</t>
  </si>
  <si>
    <t>MECH,ISLAND MS,LIGHTPIPE,3 IN 1</t>
  </si>
  <si>
    <t>MECH-02739-02</t>
  </si>
  <si>
    <t>MECH-03064-01</t>
  </si>
  <si>
    <t>MECH,EMI ABSORBER,MOLDED,TD3X4,42.5X42.5</t>
  </si>
  <si>
    <t>ASY-00868-09</t>
  </si>
  <si>
    <t>ASY-00870-08</t>
  </si>
  <si>
    <t>ASY-01054-05</t>
  </si>
  <si>
    <t>ASY-01058-02</t>
  </si>
  <si>
    <t>ASY,MARIN,CLEARLAKE,CHASSIS,TOP COVER SM</t>
  </si>
  <si>
    <t>TREND TECHNOLOGIES MALAYSIA</t>
  </si>
  <si>
    <t>ASY-01197-05</t>
  </si>
  <si>
    <t>ASY,MARIN,DORAN,CHASSIS,BASE SHEET METAL</t>
  </si>
  <si>
    <t>ASY-01380-02</t>
  </si>
  <si>
    <t>ASY-01471-03</t>
  </si>
  <si>
    <t>ASY-01473-04</t>
  </si>
  <si>
    <t>ASY-01534-02</t>
  </si>
  <si>
    <t>ASY-01560-04</t>
  </si>
  <si>
    <t>ASY-01679-07</t>
  </si>
  <si>
    <t>ASY,MARIN,FORTUNA,CHASSIS,TOP COVER SM</t>
  </si>
  <si>
    <t>ASY-01682-05</t>
  </si>
  <si>
    <t>ASY-01685-05</t>
  </si>
  <si>
    <t>ASY-01689-04</t>
  </si>
  <si>
    <t>ASY-01934-02</t>
  </si>
  <si>
    <t>ASY-01961-03</t>
  </si>
  <si>
    <t>ASY-01962-02</t>
  </si>
  <si>
    <t>ASY-01964-03</t>
  </si>
  <si>
    <t>ASY-01965-03</t>
  </si>
  <si>
    <t>ASY-02046-02</t>
  </si>
  <si>
    <t>ASY-02075-02</t>
  </si>
  <si>
    <t>ASY-02081-02</t>
  </si>
  <si>
    <t>ASY-02103-01</t>
  </si>
  <si>
    <t>ASY,PT REYES,SCHOONER+,CHASSIS,TOP COVER</t>
  </si>
  <si>
    <t>ASY-02104-01</t>
  </si>
  <si>
    <t>ASY-02105-02</t>
  </si>
  <si>
    <t>ASY-02196-02</t>
  </si>
  <si>
    <t>ASY,ALAMEDA-L,CHASSIS,STIFFENER</t>
  </si>
  <si>
    <t>ASY-02230-01</t>
  </si>
  <si>
    <t>ASY-02299-03</t>
  </si>
  <si>
    <t>ASY-02301-04</t>
  </si>
  <si>
    <t>ASY-02395-04</t>
  </si>
  <si>
    <t>ASY-02396-03</t>
  </si>
  <si>
    <t>ASY-02398-04</t>
  </si>
  <si>
    <t>ASY-02402-05</t>
  </si>
  <si>
    <t>ASY,ALAMEDA,NICE,CHASSIS,TOP COVER SM</t>
  </si>
  <si>
    <t>ASY-02421-02</t>
  </si>
  <si>
    <t>ASY,ALAMEDA.ARCATA-S,CHASSIS,BASE SM</t>
  </si>
  <si>
    <t>ASY-02470-01</t>
  </si>
  <si>
    <t>ASY,PLACER,NEWCASTLE,CHASSIS,STIFFENER</t>
  </si>
  <si>
    <t>ASY-02474-03</t>
  </si>
  <si>
    <t>ASY-02487-01</t>
  </si>
  <si>
    <t>ASY-02495-03</t>
  </si>
  <si>
    <t>ASY-02499-02</t>
  </si>
  <si>
    <t>ASY-02501-01</t>
  </si>
  <si>
    <t>ASY-02502-01</t>
  </si>
  <si>
    <t>ASY-02542-01</t>
  </si>
  <si>
    <t>ASY-02699-03</t>
  </si>
  <si>
    <t>ASY-02726-02</t>
  </si>
  <si>
    <t>ASY-02733-01</t>
  </si>
  <si>
    <t>ASY-02741-05</t>
  </si>
  <si>
    <t>ASY-02744-01</t>
  </si>
  <si>
    <t>ASY,TEHAMA,CHASSIS,STIFFENER,FRONT</t>
  </si>
  <si>
    <t>ASY-02745-03</t>
  </si>
  <si>
    <t>ASY-02780-03</t>
  </si>
  <si>
    <t>ASY,ALAMEDA,OAKLAND,CHASSIS,BASE SM</t>
  </si>
  <si>
    <t>ASY-02781-03</t>
  </si>
  <si>
    <t>ASY,ALAMEDA,OAKLAND,CHASSIS,COVER SM</t>
  </si>
  <si>
    <t>ASY-02821-03</t>
  </si>
  <si>
    <t>ASY,ALAMEDA,KNOXVILLE,CHASSIS,BASE SM</t>
  </si>
  <si>
    <t>ASY-02822-05</t>
  </si>
  <si>
    <t>ASY-02829-04</t>
  </si>
  <si>
    <t>ASY,MARIN,PIEDMONT,CHASSIS,BASE SM</t>
  </si>
  <si>
    <t>ASY-02830-03</t>
  </si>
  <si>
    <t>ASY,MARIN,PIEDMONT,CHASSIS,COVER SM</t>
  </si>
  <si>
    <t>ASY-02916-02</t>
  </si>
  <si>
    <t>ASY,ALAMEDA,TALMAGE,CHASSIS,BASE SM</t>
  </si>
  <si>
    <t>ASY-02917-02</t>
  </si>
  <si>
    <t>ASY,ALAMEDA,TALMAGE,CHASSIS,COVER SM</t>
  </si>
  <si>
    <t>ASY-02948-03</t>
  </si>
  <si>
    <t>ASY,ALAMEDA,CALPELLA,CHASSIS,BASE SM</t>
  </si>
  <si>
    <t>ASY-02949-02</t>
  </si>
  <si>
    <t>ASY,ALAMEDA,CALPELLA,CHASSIS,COVER SM</t>
  </si>
  <si>
    <t>ASY-03067-06</t>
  </si>
  <si>
    <t>ASY,SAN MATEO,MONTARA,CHASSIS,BASE,SM</t>
  </si>
  <si>
    <t>ASY-03165-01</t>
  </si>
  <si>
    <t>ASY,SAN MATEO,RACK EAR,ESD</t>
  </si>
  <si>
    <t>ASY-03166-01</t>
  </si>
  <si>
    <t>ASY,SAN MATEO,RACK EAR,GROUND LUG</t>
  </si>
  <si>
    <t>ASY-03170-04</t>
  </si>
  <si>
    <t>ASY,SAN MATEO,BRACKET,SMA</t>
  </si>
  <si>
    <t>ASY-03338-01</t>
  </si>
  <si>
    <t>ASY-03370-06</t>
  </si>
  <si>
    <t>ASY-03372-04</t>
  </si>
  <si>
    <t>ASY, CHASSIS BASE, PNCL</t>
  </si>
  <si>
    <t>ASY-03478-07</t>
  </si>
  <si>
    <t>ASY-03496-03</t>
  </si>
  <si>
    <t>ASY,GL,PSU,BLANK</t>
  </si>
  <si>
    <t>ASY-03608-05</t>
  </si>
  <si>
    <t>ASY,GL,LC,GRINNELL-D,CHASSIS</t>
  </si>
  <si>
    <t>ASY-03699-05</t>
  </si>
  <si>
    <t>ASY,GL,LC,EJECTOR,HANDLE,4MM ROTATING</t>
  </si>
  <si>
    <t>ASY-03730-01</t>
  </si>
  <si>
    <t>ASY,GL,FB,RACK KIT,ADAPTER,LT</t>
  </si>
  <si>
    <t>ASY-03731-01</t>
  </si>
  <si>
    <t>ASY,GL,FB,RACK KIT,ADAPTER,RT</t>
  </si>
  <si>
    <t>ASY-03732-03</t>
  </si>
  <si>
    <t>ASY,GL,FB,RACK KIT,ADAPTER,REAR</t>
  </si>
  <si>
    <t>ASY-03758-08</t>
  </si>
  <si>
    <t>ASY,YUBA,SMARTSVILLE,CHASSIS,FACEPLATE</t>
  </si>
  <si>
    <t>ASY-03786-06</t>
  </si>
  <si>
    <t>ASY-03853-08</t>
  </si>
  <si>
    <t>ASY,YUBA,LYONSVILLE,CHASSIS,TOP COVER,SM</t>
  </si>
  <si>
    <t>ASY-03854-06</t>
  </si>
  <si>
    <t>ASY-03957-01</t>
  </si>
  <si>
    <t>ASY,SAN MATEO,MONTARA-C,TOP COVER</t>
  </si>
  <si>
    <t>ASY-04204-02</t>
  </si>
  <si>
    <t>ASY,TLESS,FB,RACK EAR,KEYHOLE,2 POST,2RU</t>
  </si>
  <si>
    <t>ASY-04205-01</t>
  </si>
  <si>
    <t>ASY, META APP HDD CADDY</t>
  </si>
  <si>
    <t>ASY-04231-01</t>
  </si>
  <si>
    <t>ASY-04312-03</t>
  </si>
  <si>
    <t>ASY,YUBA,EAGLEVILLE,CHASSIS,TOP COVER SM</t>
  </si>
  <si>
    <t>ASY-04313-04</t>
  </si>
  <si>
    <t>ASY-04321-01</t>
  </si>
  <si>
    <t>ASY-04322-01</t>
  </si>
  <si>
    <t>ASY-04329-01</t>
  </si>
  <si>
    <t>ASY-04344-01</t>
  </si>
  <si>
    <t>ASY,YUBA,LYONSVILLE,CHASSIS,STIFFENER</t>
  </si>
  <si>
    <t>ASY-04440-03</t>
  </si>
  <si>
    <t>ASY,YUBA,TAMARAMA,CHASSIS,BASE,SM</t>
  </si>
  <si>
    <t>ASY-04443-02</t>
  </si>
  <si>
    <t>ASY,YUBA,TAMARAMA,CHASSIS,TOP COVER</t>
  </si>
  <si>
    <t>ASY-04646-01</t>
  </si>
  <si>
    <t>ASY, BEZEL WITH ARTWORK, C96</t>
  </si>
  <si>
    <t>ASY-04661-02</t>
  </si>
  <si>
    <t>ASY,YUBA,TAMARAMA,5_SMA BRACKET</t>
  </si>
  <si>
    <t>ASY-04664-04</t>
  </si>
  <si>
    <t>ASY-04793-01</t>
  </si>
  <si>
    <t>ASY,BIRD ISLAND MS,CHASSIS,BASE SM</t>
  </si>
  <si>
    <t>ASY-04916-04</t>
  </si>
  <si>
    <t>ASY,BROOKS ISLAND MS,CHASSIS,BASE ASM</t>
  </si>
  <si>
    <t>ASY-04931-03</t>
  </si>
  <si>
    <t>INTERPLEX PRECISION ENGINEERING LTD - SUZHOU</t>
  </si>
  <si>
    <t>ASY-05157-04</t>
  </si>
  <si>
    <t>ASY,SEASIDE,TRAY</t>
  </si>
  <si>
    <t>ASY-05163-04</t>
  </si>
  <si>
    <t>ASY,MR,SURFBIRD,BASE SM ASM</t>
  </si>
  <si>
    <t>ASY-05184-06</t>
  </si>
  <si>
    <t>ASY-05208-06</t>
  </si>
  <si>
    <t>ASY-05225-01</t>
  </si>
  <si>
    <t>ASY,YUBA,BROWNSVILLE,CHASSIS,BASE SM</t>
  </si>
  <si>
    <t>ASY-05226-01</t>
  </si>
  <si>
    <t>ASY,YUBA,BROWNSVILLE,TOP COVER</t>
  </si>
  <si>
    <t>ASY-05254-01</t>
  </si>
  <si>
    <t>ASY,GL,DIXON,LC,CHASSIS</t>
  </si>
  <si>
    <t>ASY,TUBA,COTTESLOE,CHASSIS,BASE</t>
  </si>
  <si>
    <t>ASY,TUBA,COTTESLOE,CHASSIS,TOP COVER</t>
  </si>
  <si>
    <t>ASY,TB,COTTESLOE,5_SMA BRACKET</t>
  </si>
  <si>
    <t>ASY,MOD COVER,OBERLIN</t>
  </si>
  <si>
    <t>ASY-05560-02</t>
  </si>
  <si>
    <t>ASY-05572-02</t>
  </si>
  <si>
    <t>ASY,YUBA,TAMARAMA,CHASSIS,FACEPLATE, V1</t>
  </si>
  <si>
    <t>ASY-05642-02</t>
  </si>
  <si>
    <t>ASY-05782-01</t>
  </si>
  <si>
    <t>ASY,YUBA,BROWNSVILLE-BK,TOP COVER</t>
  </si>
  <si>
    <t>ASY,CHAS FB RACK EAR LEFT,MONTEREY</t>
  </si>
  <si>
    <t>ASY,YUBA,MALABAR,SMA,BRACKET</t>
  </si>
  <si>
    <t>ASY-06139-01</t>
  </si>
  <si>
    <t>GSKT-00269</t>
  </si>
  <si>
    <t>GASKET,EMI,HOPLAND-T,RJ45,SINGLE</t>
  </si>
  <si>
    <t>CC3E5064-ORS II (HF)</t>
  </si>
  <si>
    <t>GSKT-00296-01</t>
  </si>
  <si>
    <t>GASKET,ESD,3 FINGER</t>
  </si>
  <si>
    <t>TAF01132B0.543</t>
  </si>
  <si>
    <t>GSKT-00324</t>
  </si>
  <si>
    <t>GASKET, FOAM, THIN, LOS ANGELES SNORKEL</t>
  </si>
  <si>
    <t>GSKT-00496</t>
  </si>
  <si>
    <t>GSKT, MALABAR,OSC OPEN TOP COVER,FOAM</t>
  </si>
  <si>
    <t>LBL-00753-02</t>
  </si>
  <si>
    <t>INSULATOR,LOS ANGELES,PWR BACKPLANE,BACK</t>
  </si>
  <si>
    <t>ARI996-LBL-00753-02</t>
  </si>
  <si>
    <t>LBL-00754-02</t>
  </si>
  <si>
    <t>ARI996-LBL-00754-02</t>
  </si>
  <si>
    <t>LBL-00861-01</t>
  </si>
  <si>
    <t>ARI996-LBL-00861-01</t>
  </si>
  <si>
    <t>LBL-01049-01</t>
  </si>
  <si>
    <t>ARI-LBL-01049-01</t>
  </si>
  <si>
    <t>MECH-00675-01</t>
  </si>
  <si>
    <t>HARDWARESP</t>
  </si>
  <si>
    <t>MECH-00687-01</t>
  </si>
  <si>
    <t>FRAME,EMI GASKET,2X1 QSFP,SINGLE</t>
  </si>
  <si>
    <t>TC1506044</t>
  </si>
  <si>
    <t>MECH-00725-01</t>
  </si>
  <si>
    <t>FRAME,EMI GASKET,2X2 QSFP,SINGLE</t>
  </si>
  <si>
    <t>TC1510010 REV00</t>
  </si>
  <si>
    <t>MECH-01643-02</t>
  </si>
  <si>
    <t>MECH-01803-01</t>
  </si>
  <si>
    <t>MECH-02316-01</t>
  </si>
  <si>
    <t>MECH-02321-01</t>
  </si>
  <si>
    <t>MECH-02406-01</t>
  </si>
  <si>
    <t>MECH-02407-01</t>
  </si>
  <si>
    <t>MECH-02408-01</t>
  </si>
  <si>
    <t>MECH-02409-01</t>
  </si>
  <si>
    <t>MECH-02445-01</t>
  </si>
  <si>
    <t>MECH-02835-02</t>
  </si>
  <si>
    <t>MECH,DOWEL PIN,M3,OBERLIN HS,GLACIER, 15.35 MM LENGTH</t>
  </si>
  <si>
    <t>AFAR TECHNOLOGY</t>
  </si>
  <si>
    <t>MTL-00812-04</t>
  </si>
  <si>
    <t>MTL,MARIN,CLEARLAKE,CHASSIS,BAFFLE</t>
  </si>
  <si>
    <t>MTL-00934-06</t>
  </si>
  <si>
    <t>MTL,MARIN,DORAN,CHASSIS,BAFFLE</t>
  </si>
  <si>
    <t>MTL-03118-02</t>
  </si>
  <si>
    <t>MTL,SAN MATEO,FAN MODULE,BLANK</t>
  </si>
  <si>
    <t>MTL,CHAS FB RACK EAR RIGHT, MONTEREY</t>
  </si>
  <si>
    <t>PACKAGING</t>
  </si>
  <si>
    <t>Rima Mohanty</t>
  </si>
  <si>
    <t>IC-00055</t>
  </si>
  <si>
    <t>BROADCOM</t>
  </si>
  <si>
    <t>BCM5482SHA2KFBG</t>
  </si>
  <si>
    <t>MORRIHAN SINGAPORE PTE LTD</t>
  </si>
  <si>
    <t>ADVMICRODE</t>
  </si>
  <si>
    <t>NEXPERIA</t>
  </si>
  <si>
    <t>IC-00440</t>
  </si>
  <si>
    <t>IC-00444</t>
  </si>
  <si>
    <t>PEX8717-CA80BC G</t>
  </si>
  <si>
    <t>IC-00473</t>
  </si>
  <si>
    <t>8V89308ANLGI</t>
  </si>
  <si>
    <t>IC-00484</t>
  </si>
  <si>
    <t>EP4CE10F17C8N</t>
  </si>
  <si>
    <t>IC-00510</t>
  </si>
  <si>
    <t>CY8C5868LTI-LP039</t>
  </si>
  <si>
    <t>8L3010ANLGI8</t>
  </si>
  <si>
    <t>IC-00579</t>
  </si>
  <si>
    <t>AVSP-8812-003</t>
  </si>
  <si>
    <t>IC-00693</t>
  </si>
  <si>
    <t>BCM5718B0KFBG</t>
  </si>
  <si>
    <t>IC-00697</t>
  </si>
  <si>
    <t>CDCLVD1204RGTR</t>
  </si>
  <si>
    <t>RENESAS ELECTRONICS CORPORATION</t>
  </si>
  <si>
    <t>IC-00729</t>
  </si>
  <si>
    <t>IC,PHY,OCTAL,1G,88E1680</t>
  </si>
  <si>
    <t>MARVELL ASIA PTE LTD</t>
  </si>
  <si>
    <t>88E1680-A2-LKJ2C000</t>
  </si>
  <si>
    <t>IC-00739</t>
  </si>
  <si>
    <t>88X3240-A1-BSN4C000</t>
  </si>
  <si>
    <t>IC-00803</t>
  </si>
  <si>
    <t>IC,CLKBUF,LVPECL,1:16,2GHZ,VQFN48</t>
  </si>
  <si>
    <t>CDCLVP1216RGZR</t>
  </si>
  <si>
    <t>IC-00808</t>
  </si>
  <si>
    <t>IC,TEMP SENSOR</t>
  </si>
  <si>
    <t>LM57BISD-10/NOPB</t>
  </si>
  <si>
    <t>IC-00811</t>
  </si>
  <si>
    <t>IC,NETWORK PLL</t>
  </si>
  <si>
    <t>IC-00812</t>
  </si>
  <si>
    <t>XC6SLX25T-2FGG484C</t>
  </si>
  <si>
    <t>IC-00827</t>
  </si>
  <si>
    <t>XC7A35T-3CSG325E</t>
  </si>
  <si>
    <t>IC-00854</t>
  </si>
  <si>
    <t>IC, TVS, BIPOLAR, SMDA12C</t>
  </si>
  <si>
    <t>IC-00866</t>
  </si>
  <si>
    <t>IC,OPAMP,LMH6601</t>
  </si>
  <si>
    <t>LMH6601MG/NOPB</t>
  </si>
  <si>
    <t>IC-00890</t>
  </si>
  <si>
    <t>IC, VREF, 1.25V, UQFN-8</t>
  </si>
  <si>
    <t>REF3312AIRSER</t>
  </si>
  <si>
    <t>SILICON LABORATORIES INC.</t>
  </si>
  <si>
    <t>OPA348AIDBVR</t>
  </si>
  <si>
    <t>ST MICROELECTRONICS</t>
  </si>
  <si>
    <t>IC-01067</t>
  </si>
  <si>
    <t>XC7K70T-2FBG484C</t>
  </si>
  <si>
    <t>IC-01075</t>
  </si>
  <si>
    <t>LMK00105SQ/NOPB</t>
  </si>
  <si>
    <t>IC-01076</t>
  </si>
  <si>
    <t>IC, COMPARATOR, LVDS, LTC6754, QFN12</t>
  </si>
  <si>
    <t>LTC6754HUD#PBF</t>
  </si>
  <si>
    <t>IC-01079</t>
  </si>
  <si>
    <t>IC-01080</t>
  </si>
  <si>
    <t>IC-01086</t>
  </si>
  <si>
    <t>OPA690IDBVT</t>
  </si>
  <si>
    <t>IC-01090</t>
  </si>
  <si>
    <t>8SLVD1208-33NBGI</t>
  </si>
  <si>
    <t>IC-01098</t>
  </si>
  <si>
    <t>SLG4AE43145V</t>
  </si>
  <si>
    <t>U-BLOX AG</t>
  </si>
  <si>
    <t>IC-01141</t>
  </si>
  <si>
    <t>SN74LVC3G07DCUR</t>
  </si>
  <si>
    <t>IC-01147</t>
  </si>
  <si>
    <t>BCM54192B0KQLEG</t>
  </si>
  <si>
    <t>IC-01148</t>
  </si>
  <si>
    <t>LTC6101CIS5#TRMPBF</t>
  </si>
  <si>
    <t>IC-01157</t>
  </si>
  <si>
    <t>DS280DF810ABWR</t>
  </si>
  <si>
    <t>IC-01182</t>
  </si>
  <si>
    <t>IC,CLOCK GENERATOR,BIRD ISLAND MS,QFN40</t>
  </si>
  <si>
    <t>SI5332BD11748-GM2R</t>
  </si>
  <si>
    <t>IC-01186</t>
  </si>
  <si>
    <t>IC,VREF,SERISE,3.3V,0.2%,20PPM,SOT23-3</t>
  </si>
  <si>
    <t>IC-01240</t>
  </si>
  <si>
    <t>IC, CLK MUX, 4:2, LVPECL, 2.5/3.3V QFN32</t>
  </si>
  <si>
    <t>MICROCHIP TECHNOLOGY INC.</t>
  </si>
  <si>
    <t>SY89855UMGTR</t>
  </si>
  <si>
    <t>XILINX INC.</t>
  </si>
  <si>
    <t>IC-01248</t>
  </si>
  <si>
    <t>IC-01258</t>
  </si>
  <si>
    <t>XC7A50T-1FGG484C</t>
  </si>
  <si>
    <t>IC-01259</t>
  </si>
  <si>
    <t>LMK5B33216</t>
  </si>
  <si>
    <t>INFINEON TECHNOLOGIES AG</t>
  </si>
  <si>
    <t>511ABA25M0000AAGR</t>
  </si>
  <si>
    <t>OSC-00141</t>
  </si>
  <si>
    <t>7N25000002</t>
  </si>
  <si>
    <t>OSC-00205</t>
  </si>
  <si>
    <t>OSC-00211</t>
  </si>
  <si>
    <t>PWR-00151</t>
  </si>
  <si>
    <t>PWR, SYNC BUCK REGULATOR, 9A</t>
  </si>
  <si>
    <t>IR3899MTRPBF</t>
  </si>
  <si>
    <t>PWR-00215</t>
  </si>
  <si>
    <t>PWR, SYNC BUCK REGULATOR, 6A, IR3898</t>
  </si>
  <si>
    <t>IR3898MTRPBF</t>
  </si>
  <si>
    <t>PWR-00286</t>
  </si>
  <si>
    <t>PWR, SYNC BUCK REGULATOR, 6A, IR3827</t>
  </si>
  <si>
    <t>IR3827MTRPBF</t>
  </si>
  <si>
    <t>PWR-00295</t>
  </si>
  <si>
    <t>PWR, DC-DC, 9A, ISL85009, TQFN</t>
  </si>
  <si>
    <t>ISL85009FRZ-T</t>
  </si>
  <si>
    <t>PWR-00395</t>
  </si>
  <si>
    <t>MCP1810T-12I/TT</t>
  </si>
  <si>
    <t>PWR-00411</t>
  </si>
  <si>
    <t>TLV75801PDBVR</t>
  </si>
  <si>
    <t>PWR-00466</t>
  </si>
  <si>
    <t>XTAL-00129</t>
  </si>
  <si>
    <t>XTAL-00130</t>
  </si>
  <si>
    <t>FL2500316Z</t>
  </si>
  <si>
    <t>XTAL-00131</t>
  </si>
  <si>
    <t>Paul Yau</t>
  </si>
  <si>
    <t>ASY-00841-06</t>
  </si>
  <si>
    <t>ASY-00848-01</t>
  </si>
  <si>
    <t>ASY-01519-01</t>
  </si>
  <si>
    <t>ASY-01529-01</t>
  </si>
  <si>
    <t>ASY-01533-01</t>
  </si>
  <si>
    <t>ASY-01580-07</t>
  </si>
  <si>
    <t>ASY,YL,MT HOLMES,CHASSIS</t>
  </si>
  <si>
    <t>ASY-01582-03</t>
  </si>
  <si>
    <t>ASY,YL,MT HOLMES,BOTTOM COVER</t>
  </si>
  <si>
    <t>ASY-02007-05</t>
  </si>
  <si>
    <t>ASY,LC,MT DAN J,CHASSIS</t>
  </si>
  <si>
    <t>ASY-02010-02</t>
  </si>
  <si>
    <t>ASY,LC,MT DAN J,BOTTOM COVER</t>
  </si>
  <si>
    <t>ASY-02011-04</t>
  </si>
  <si>
    <t>ASY-02014-02</t>
  </si>
  <si>
    <t>ASY,LC,EL CAPITAN J,BOTTOM COVER</t>
  </si>
  <si>
    <t>ASY-02333-01</t>
  </si>
  <si>
    <t>ASY-02486-01</t>
  </si>
  <si>
    <t>ASY-02663-02</t>
  </si>
  <si>
    <t>ASY,SUPERVISOR,MSX,CHAS,BASE,ASM</t>
  </si>
  <si>
    <t>ASY-02665-02</t>
  </si>
  <si>
    <t>ASY,SUPERVISOR,MSX,CVR,ASM</t>
  </si>
  <si>
    <t>ASY-02677-01</t>
  </si>
  <si>
    <t>ASY,YL,MT DAN PLUS,BOTTOM COVER</t>
  </si>
  <si>
    <t>ASY-02678-01</t>
  </si>
  <si>
    <t>ASY,YL,MT DAN PLUS,CHASSIS</t>
  </si>
  <si>
    <t>ASY-02897-01</t>
  </si>
  <si>
    <t>ASY-02938-05</t>
  </si>
  <si>
    <t>ASY,YELLOWSTONE,IRIS,CHAS</t>
  </si>
  <si>
    <t>ASY-02957-08</t>
  </si>
  <si>
    <t>ASY,TOWERFALL,CHASSIS SHEET METAL</t>
  </si>
  <si>
    <t>ASY-02966-03</t>
  </si>
  <si>
    <t>ASY-03219-01</t>
  </si>
  <si>
    <t>ASY,YL,CODY PEAK,BOTTOM COVER</t>
  </si>
  <si>
    <t>ASY-03343-08</t>
  </si>
  <si>
    <t>ASY,YL,GEN4X,CHASSIS</t>
  </si>
  <si>
    <t>ASY-03616-03</t>
  </si>
  <si>
    <t>ASY,YL,MT AMETHYST,BOTTOM COVER</t>
  </si>
  <si>
    <t>ASY-03619-01</t>
  </si>
  <si>
    <t>ASY,YL,MT AMETHYST,STIFFENER,FRONT</t>
  </si>
  <si>
    <t>ASY,YL,MT AMETHYST,CHASSIS</t>
  </si>
  <si>
    <t>ASY-03620-07</t>
  </si>
  <si>
    <t>ASY-03680-02</t>
  </si>
  <si>
    <t>ASY,YL,MT SHERIDAN,BOTTOM COVER</t>
  </si>
  <si>
    <t>ASY,YL,MT SHERIDAN,CHASSIS</t>
  </si>
  <si>
    <t>ASY-03681-08</t>
  </si>
  <si>
    <t>ASY-04133-04</t>
  </si>
  <si>
    <t>ASY,OUZEL,CHASSIS,MECH</t>
  </si>
  <si>
    <t>ASY-04163-02</t>
  </si>
  <si>
    <t>ASY,MYSTIC,CHASSIS SHEET METAL</t>
  </si>
  <si>
    <t>ASY-04257-03</t>
  </si>
  <si>
    <t>ASY,YL,MT JACKSON,BOTTOM COVER</t>
  </si>
  <si>
    <t>ASY,YL,MT JACKSON,CHASSIS</t>
  </si>
  <si>
    <t>ASY-04258-05</t>
  </si>
  <si>
    <t>ASY-04348-03</t>
  </si>
  <si>
    <t>ASY-04348-04</t>
  </si>
  <si>
    <t>ASY-04769-03</t>
  </si>
  <si>
    <t>ASY,YL,MT SCHURZ,CHASSIS</t>
  </si>
  <si>
    <t>ASY-04818-01</t>
  </si>
  <si>
    <t>ASY,YL,MT SCHURZ,BOTTOM COVER</t>
  </si>
  <si>
    <t>THERMO COOL CORPORATION</t>
  </si>
  <si>
    <t>PACTECH</t>
  </si>
  <si>
    <t>JESS-LINK PRODUCTS CO.,LTD</t>
  </si>
  <si>
    <t>CBL-00376-01</t>
  </si>
  <si>
    <t>CBL,COAX,MCX CONNECTORS,OAKLAND</t>
  </si>
  <si>
    <t>74-0005-265MM</t>
  </si>
  <si>
    <t>CBL-00402-01</t>
  </si>
  <si>
    <t>CBL-00412-01</t>
  </si>
  <si>
    <t>MOLEX</t>
  </si>
  <si>
    <t>CBL-00418-01</t>
  </si>
  <si>
    <t>CBL-00422-02</t>
  </si>
  <si>
    <t>CBL,COAX,MCX TO SMA,BUNDLE,SAN MATEO</t>
  </si>
  <si>
    <t>CBL-00430-01</t>
  </si>
  <si>
    <t>CBL-00431-01</t>
  </si>
  <si>
    <t>CBL-00432-01</t>
  </si>
  <si>
    <t>CBL ASSY,7 PINS,OSFP LED BOARD,U SHAPE</t>
  </si>
  <si>
    <t>CBL-00446-01</t>
  </si>
  <si>
    <t>CBL-00674-01</t>
  </si>
  <si>
    <t>CBL-00675-01</t>
  </si>
  <si>
    <t>CBL-00676-01</t>
  </si>
  <si>
    <t>CBL-00678-01</t>
  </si>
  <si>
    <t>CBL-00679-02</t>
  </si>
  <si>
    <t>CBL,COAX,MCX TO SMA,ANT,TAMARAMA</t>
  </si>
  <si>
    <t>CBL-00746-01</t>
  </si>
  <si>
    <t>CBL,COAX,MCX TO SMA,ANT,MALABAR</t>
  </si>
  <si>
    <t>CBL,COAX,MCX TO SMA,MALABAR,SHORT</t>
  </si>
  <si>
    <t>HSK-00143-01</t>
  </si>
  <si>
    <t>YAMAICHI</t>
  </si>
  <si>
    <t>HSK-00179-04</t>
  </si>
  <si>
    <t>HEATSINK,MT HOLMES,JERICHO1,W/SCREWS</t>
  </si>
  <si>
    <t>HSK-00206-04</t>
  </si>
  <si>
    <t>HEATSINK,WOODACRE,STACK,W/FEMALE SCREWS</t>
  </si>
  <si>
    <t>HSK-00209-04</t>
  </si>
  <si>
    <t>HEATSINK,80X49X30MM,EXTRUDED,W/SCREW</t>
  </si>
  <si>
    <t>HSK-00217-02</t>
  </si>
  <si>
    <t>HEATSINK,STAT,CUSTOM,W/SCREWS</t>
  </si>
  <si>
    <t>MALICO</t>
  </si>
  <si>
    <t>HSK-00236-01</t>
  </si>
  <si>
    <t>HSK-00238-01</t>
  </si>
  <si>
    <t>HSK-00239-02</t>
  </si>
  <si>
    <t>HSK-00241-01</t>
  </si>
  <si>
    <t>HEATSINK,QUMRAN,EXTRUSION,W/SCREWS</t>
  </si>
  <si>
    <t>HSK-00248-01</t>
  </si>
  <si>
    <t>HEATSINK,QUMRAN,EXTRUSION,WIDE,W/SCREWS</t>
  </si>
  <si>
    <t>HSK-00249-01</t>
  </si>
  <si>
    <t>CMBA0123232807-00</t>
  </si>
  <si>
    <t>HSK-00250-01</t>
  </si>
  <si>
    <t>HSK-00259-01</t>
  </si>
  <si>
    <t>HEATSINK,GLENHAVEN,JERICHO PLUS,W/SCREWS</t>
  </si>
  <si>
    <t>HSK-00260-01</t>
  </si>
  <si>
    <t>HSK-00269-01</t>
  </si>
  <si>
    <t>HSNK,19X19X17.5MM,CLIP-ON,W/TIM</t>
  </si>
  <si>
    <t>ATS-X53190P-C1-R0</t>
  </si>
  <si>
    <t>HSK-00270-01</t>
  </si>
  <si>
    <t>HEATSINK,WOODACRE+,JERICHO PLUS,W/SCREWS</t>
  </si>
  <si>
    <t>HSK-00273-01</t>
  </si>
  <si>
    <t>HEATSINK,CALPELLA,WITH 8MM HEATPIPE,WING</t>
  </si>
  <si>
    <t>HSK-00283-01</t>
  </si>
  <si>
    <t>HEATSINK,TALMAGE,JP,W/8MM HP</t>
  </si>
  <si>
    <t>HSK-00290-04</t>
  </si>
  <si>
    <t>HEATSINK,IRIS,RAMON,W/HP</t>
  </si>
  <si>
    <t>HSK-00322-01</t>
  </si>
  <si>
    <t>HEATSINK, BABBAGE, CALICO</t>
  </si>
  <si>
    <t>HSK-00330-03</t>
  </si>
  <si>
    <t>HEATSINK,TOWER FALL,U-HEATPIPE,RIGHT</t>
  </si>
  <si>
    <t>HSK-00331-03</t>
  </si>
  <si>
    <t>HEATSINK,TOWER FALL,U-HEATPIPE,LEFT</t>
  </si>
  <si>
    <t>HSK-00345-01</t>
  </si>
  <si>
    <t>YL,HEATSINK,MT SHERIDAN</t>
  </si>
  <si>
    <t>HSK-00368-04</t>
  </si>
  <si>
    <t>HEATSINK,YL,OUZEL,SIDE</t>
  </si>
  <si>
    <t>HSK-00390-05</t>
  </si>
  <si>
    <t>HSNK,CLOVELLY, EXTRUDED,RETIMER</t>
  </si>
  <si>
    <t>HSK-00392-04</t>
  </si>
  <si>
    <t>HSNK,YB,CLOVELLY, MACOM,ASM</t>
  </si>
  <si>
    <t>HSK-00392-05</t>
  </si>
  <si>
    <t>HSNK,YB,CLOVELLY,FPGA-9P,ASM</t>
  </si>
  <si>
    <t>HSK-00393-03</t>
  </si>
  <si>
    <t>HSK-00396-02</t>
  </si>
  <si>
    <t>HEAT SINK, YB, CLOVELLY, QUMRAN 2C, ASM</t>
  </si>
  <si>
    <t>HSK-00414-02</t>
  </si>
  <si>
    <t>YL,HEATSINK,VAPOR CHAMBER,MT AMETHYST</t>
  </si>
  <si>
    <t>HSK-00417-02</t>
  </si>
  <si>
    <t>HSK-00418-02</t>
  </si>
  <si>
    <t>HSK-00441-03</t>
  </si>
  <si>
    <t>HSK-00454-01</t>
  </si>
  <si>
    <t>HSK, YB, BROWNSVILLE, APERTA, 30W, ASM</t>
  </si>
  <si>
    <t>YB,HEATSINK, Q2C/J2C,BROWNSVILLE</t>
  </si>
  <si>
    <t>HEATSINK,COTTESLOE,CUSTOM,W/SCREWS</t>
  </si>
  <si>
    <t>HSK, GL, OBERLIN, ASIC, THERMOSIPHON</t>
  </si>
  <si>
    <t>HSK-00482-03</t>
  </si>
  <si>
    <t>HSK-00482-04</t>
  </si>
  <si>
    <t>HSK-00508-01</t>
  </si>
  <si>
    <t>ASY,YUBA,MALABAR,2 PIECE,TOP COVER</t>
  </si>
  <si>
    <t>HSK-00532-01</t>
  </si>
  <si>
    <t>MECH-00558-01</t>
  </si>
  <si>
    <t>MECH,GLENBROOK,BUS BAR</t>
  </si>
  <si>
    <t>YB,HEATSINK,1RU, MALABAR/TIMBUCTOO, ASM</t>
  </si>
  <si>
    <t>MTL-02387-02</t>
  </si>
  <si>
    <t>MTL,YL,GEN4X,CONNECTOR BRACKET</t>
  </si>
  <si>
    <t>CON-00067</t>
  </si>
  <si>
    <t>CON,PWR,MOLEX,45984-4343</t>
  </si>
  <si>
    <t>45984-4343</t>
  </si>
  <si>
    <t>CON-00098</t>
  </si>
  <si>
    <t>CON,144 PIN,HDR,VERT,0.5MM LS,SMT,T&amp;R</t>
  </si>
  <si>
    <t>HIROSE</t>
  </si>
  <si>
    <t>FX10A-144P-SV(85)</t>
  </si>
  <si>
    <t>CON-00099</t>
  </si>
  <si>
    <t>CON,144 PIN,RECPT,VERT,0.5MM LS,SMT,T&amp;R</t>
  </si>
  <si>
    <t>FX10A-144S-SV(85)</t>
  </si>
  <si>
    <t>CON-00109</t>
  </si>
  <si>
    <t>1-2198325-9</t>
  </si>
  <si>
    <t>CON-00154</t>
  </si>
  <si>
    <t>439-6377-666</t>
  </si>
  <si>
    <t>CON-00155</t>
  </si>
  <si>
    <t>958-4N00-015</t>
  </si>
  <si>
    <t>CON-00158</t>
  </si>
  <si>
    <t>324-6005-065</t>
  </si>
  <si>
    <t>CON-00159</t>
  </si>
  <si>
    <t>325-8004-000</t>
  </si>
  <si>
    <t>CON-00160</t>
  </si>
  <si>
    <t>325-6125-065</t>
  </si>
  <si>
    <t>CON-00273-01</t>
  </si>
  <si>
    <t>2214574-9</t>
  </si>
  <si>
    <t>AMPHENOL TAIWAN CORPORATION</t>
  </si>
  <si>
    <t>CON-00357</t>
  </si>
  <si>
    <t>951-4M0C-10H</t>
  </si>
  <si>
    <t>CON-00358</t>
  </si>
  <si>
    <t>951-400E-10H</t>
  </si>
  <si>
    <t>CON-00362</t>
  </si>
  <si>
    <t>JX404-50061</t>
  </si>
  <si>
    <t>CON-00363</t>
  </si>
  <si>
    <t>951-4L0C-10H</t>
  </si>
  <si>
    <t>CON-00372</t>
  </si>
  <si>
    <t>JFM38A3Y-EN19-4F</t>
  </si>
  <si>
    <t>CON-00389</t>
  </si>
  <si>
    <t>CON-00401</t>
  </si>
  <si>
    <t>FCN-074J240-G/2P</t>
  </si>
  <si>
    <t>CON-00407</t>
  </si>
  <si>
    <t>CON-00412</t>
  </si>
  <si>
    <t>0875-1G2T-E3</t>
  </si>
  <si>
    <t>CON-00548</t>
  </si>
  <si>
    <t>CON-00549</t>
  </si>
  <si>
    <t>CON-00552</t>
  </si>
  <si>
    <t>USB 3.0 TYPE A CONN, VERTICAL</t>
  </si>
  <si>
    <t>UEA0112C-4FH1-4F</t>
  </si>
  <si>
    <t>CON-00582</t>
  </si>
  <si>
    <t>JG812-50003</t>
  </si>
  <si>
    <t>CON-00583</t>
  </si>
  <si>
    <t>CON-00584</t>
  </si>
  <si>
    <t>CON-00636</t>
  </si>
  <si>
    <t>CON,OSFP,2X4,8X400G</t>
  </si>
  <si>
    <t>CON-00637</t>
  </si>
  <si>
    <t>CON-00654</t>
  </si>
  <si>
    <t>CON-00659</t>
  </si>
  <si>
    <t>PHT-120-02-S-D</t>
  </si>
  <si>
    <t>THE 3M CO</t>
  </si>
  <si>
    <t>CON-00680</t>
  </si>
  <si>
    <t>CON-00681</t>
  </si>
  <si>
    <t>CON-00712-01</t>
  </si>
  <si>
    <t>JM968-50006(DC&gt;=1828)</t>
  </si>
  <si>
    <t>CON-00713-01</t>
  </si>
  <si>
    <t>JM968-50007(DC&gt;=1828)</t>
  </si>
  <si>
    <t>CON-00714-01</t>
  </si>
  <si>
    <t>JM968-50008(DC&gt;=1828)</t>
  </si>
  <si>
    <t>CON-00715-01</t>
  </si>
  <si>
    <t>JM968-50009(DC&gt;=1828)</t>
  </si>
  <si>
    <t>CON-00716-01</t>
  </si>
  <si>
    <t>JM968-50010(DC&gt;=1828)</t>
  </si>
  <si>
    <t>CON-00733</t>
  </si>
  <si>
    <t>CON,RJ45,2X1,NO LEDS,NO MAGNETICS</t>
  </si>
  <si>
    <t>RJMG1217300203R</t>
  </si>
  <si>
    <t>CON-00737</t>
  </si>
  <si>
    <t>CON-00757</t>
  </si>
  <si>
    <t>CON, ORTHOPOWER, RECEPTACLE, SOLDER-TAIL</t>
  </si>
  <si>
    <t>172047-1001</t>
  </si>
  <si>
    <t>CON-00795</t>
  </si>
  <si>
    <t>47053-1000</t>
  </si>
  <si>
    <t>CON-00798</t>
  </si>
  <si>
    <t>43045-1617</t>
  </si>
  <si>
    <t>CON-00822</t>
  </si>
  <si>
    <t>54104-3031</t>
  </si>
  <si>
    <t>CON-00833</t>
  </si>
  <si>
    <t>CEA212010326101</t>
  </si>
  <si>
    <t>CON-00836</t>
  </si>
  <si>
    <t>HPG12P14SRP063T</t>
  </si>
  <si>
    <t>CON-00856</t>
  </si>
  <si>
    <t>146-43-308-41-012000</t>
  </si>
  <si>
    <t>CON-00993</t>
  </si>
  <si>
    <t>IT8D-120P-BGA-1H</t>
  </si>
  <si>
    <t>CON,IT8,120 SIGNAL,14MM INTERPOSER</t>
  </si>
  <si>
    <t>CON-01046</t>
  </si>
  <si>
    <t>CON, 1X1 QSFP-DD CAGE, 2 REAR PINS</t>
  </si>
  <si>
    <t>CON-01057</t>
  </si>
  <si>
    <t>CON-01065</t>
  </si>
  <si>
    <t>UE62-B4620-021E1</t>
  </si>
  <si>
    <t>CON-01082</t>
  </si>
  <si>
    <t>CON-01095</t>
  </si>
  <si>
    <t>1-2327362-4</t>
  </si>
  <si>
    <t>CON-01103</t>
  </si>
  <si>
    <t>IT8-120S-14H-1</t>
  </si>
  <si>
    <t>CON-01104</t>
  </si>
  <si>
    <t>UE62-A1112-3100T</t>
  </si>
  <si>
    <t>BEL FUSE INC.</t>
  </si>
  <si>
    <t>CON-01122</t>
  </si>
  <si>
    <t>1-2170806-0</t>
  </si>
  <si>
    <t>CON-01162</t>
  </si>
  <si>
    <t>CON-01179</t>
  </si>
  <si>
    <t>CON, OSFP 112G, 2X4 STACK CAGE</t>
  </si>
  <si>
    <t>CN176D-4002-01</t>
  </si>
  <si>
    <t>CON-01198</t>
  </si>
  <si>
    <t>MECH-02559-02</t>
  </si>
  <si>
    <t>MECH,SEASIDE,BACKING PLATE,TH4</t>
  </si>
  <si>
    <t>WNM1P06-03AA1-4H</t>
  </si>
  <si>
    <t>IC-00486</t>
  </si>
  <si>
    <t>IC, MUX/BUFFER, 12.5GBIT, DUAL, QFN54</t>
  </si>
  <si>
    <t>DS125MB203SQ/NOPB</t>
  </si>
  <si>
    <t>SUNRISPAPR</t>
  </si>
  <si>
    <t>AFAR TECHNOLOGY (HK) LIMITED</t>
  </si>
  <si>
    <t>GSKT-00330-02</t>
  </si>
  <si>
    <t>GASKET,FOAM,CALPELLA,BASE SM</t>
  </si>
  <si>
    <t>MTL-03346-02</t>
  </si>
  <si>
    <t>MTL,YL,LC,TEST CARD,FAN BRACKET,SM</t>
  </si>
  <si>
    <t>LBL-00218-01</t>
  </si>
  <si>
    <t>LBL,SFP,PORT NUMBERS,49-96</t>
  </si>
  <si>
    <t>LBL-00326-01</t>
  </si>
  <si>
    <t>LABEL,PT REYES,LIGHTPIPE,CONN SUPPORT</t>
  </si>
  <si>
    <t>LBL-00476-02</t>
  </si>
  <si>
    <t>LBL,MT HOLMES,MODEL NUMBER</t>
  </si>
  <si>
    <t>LBL-00567-02</t>
  </si>
  <si>
    <t>LBL,EL CAPITAN J,MODEL NUMBER</t>
  </si>
  <si>
    <t>LBL-00596-02</t>
  </si>
  <si>
    <t>LBL,MOUNT DAN J,MODEL NUMBER</t>
  </si>
  <si>
    <t>LBL-00649-02</t>
  </si>
  <si>
    <t>ARI-LBL-00649-02</t>
  </si>
  <si>
    <t>LBL-00652-01</t>
  </si>
  <si>
    <t>LBL-00722-01</t>
  </si>
  <si>
    <t>LBL,SUPERVISOR,MSX,MODEL NUMBER</t>
  </si>
  <si>
    <t>LBL-00723-01</t>
  </si>
  <si>
    <t>LBL,SUPERVISOR WITH SSD,MSX,MODEL NUMBER</t>
  </si>
  <si>
    <t>LBL-00728-02</t>
  </si>
  <si>
    <t>LBL,YL,MT DAN PLUS BK-STAT,MODEL NUMBER</t>
  </si>
  <si>
    <t>LBL-00744-01</t>
  </si>
  <si>
    <t>LBL,WHEATLAND-STAT,MODEL NUMBER</t>
  </si>
  <si>
    <t>LBL-00760-01</t>
  </si>
  <si>
    <t>LBL-00765-01</t>
  </si>
  <si>
    <t>LABEL,GRATON+ STAT, MODEL NUMBER</t>
  </si>
  <si>
    <t>LBL-00766-01</t>
  </si>
  <si>
    <t>LABEL,GRATON+ SR, MODEL NUMBER</t>
  </si>
  <si>
    <t>LBL-00768-03</t>
  </si>
  <si>
    <t>LBL,MARIN,PIEDMONT,MODEL NUMBER</t>
  </si>
  <si>
    <t>LBL-00780-01</t>
  </si>
  <si>
    <t>LBL,WOODACRE-STAT+, MODEL NUMBER</t>
  </si>
  <si>
    <t>LBL-00782-01</t>
  </si>
  <si>
    <t>LBL,WOODACRE+, MODEL NUMBER</t>
  </si>
  <si>
    <t>LBL-00783-01</t>
  </si>
  <si>
    <t>LBL,WOODACRE+ BK, MODEL NUMBER</t>
  </si>
  <si>
    <t>LBL-00785-01</t>
  </si>
  <si>
    <t>LBL, WHEATLAND, MODEL NUMBER</t>
  </si>
  <si>
    <t>LBL-00797-02</t>
  </si>
  <si>
    <t>LBL, YELLOWSTONE, IRIS, FM HANDLE</t>
  </si>
  <si>
    <t>LBL-00811-01</t>
  </si>
  <si>
    <t>LBL,TEHAMA,GLENHAVEN BK,MODEL NUMBER</t>
  </si>
  <si>
    <t>LBL-00815-01</t>
  </si>
  <si>
    <t>LBL,TEHAMA,GLENHAVEN STAT,MODEL NUMBER</t>
  </si>
  <si>
    <t>LBL-00816-01</t>
  </si>
  <si>
    <t>LBL, CALPELLA, TOP, BLANK LABEL</t>
  </si>
  <si>
    <t>CYMMETRIK ENTERPRISE CO. LTD.</t>
  </si>
  <si>
    <t>LBL-00833-01</t>
  </si>
  <si>
    <t>LBL,TALMAGE BK,MODEL NUMBER</t>
  </si>
  <si>
    <t>LBL-00851-01</t>
  </si>
  <si>
    <t>LBL,BURRO HILL,FRONT PANEL</t>
  </si>
  <si>
    <t>LBL-00853-01</t>
  </si>
  <si>
    <t>LBL,TEHAMA,RED BLUFF,MODEL NUMBER</t>
  </si>
  <si>
    <t>LBL-00854-01</t>
  </si>
  <si>
    <t>LBL-00862-02</t>
  </si>
  <si>
    <t>LBL,BLACKHAWK-P,FRONT, MODEL NUMBER</t>
  </si>
  <si>
    <t>LBL-00863-01</t>
  </si>
  <si>
    <t>LBL,BLACKHAWK,FRONT,PORT NUMBERS</t>
  </si>
  <si>
    <t>LBL-00864-02</t>
  </si>
  <si>
    <t>LBL,BLACKHAWK-P,FRONT,STATUS</t>
  </si>
  <si>
    <t>LBL-00905-01</t>
  </si>
  <si>
    <t>LBL-00936-01</t>
  </si>
  <si>
    <t>LBL,MT AMETHYST,MODEL NUMBER</t>
  </si>
  <si>
    <t>LBL-01044-01</t>
  </si>
  <si>
    <t>LBL, MYSTIC, TOP</t>
  </si>
  <si>
    <t>LBL-01060-01</t>
  </si>
  <si>
    <t>LBL,SMARTSVILLE,FRONT,MODEL NUMBERS</t>
  </si>
  <si>
    <t>LBL-01061-01</t>
  </si>
  <si>
    <t>LBL,YUBA, FRONT, STATUS</t>
  </si>
  <si>
    <t>LBL-01112-01</t>
  </si>
  <si>
    <t>LBL,MT JACKSON,MODEL NUMBER</t>
  </si>
  <si>
    <t>LBL-01124-01</t>
  </si>
  <si>
    <t>LBL-01125-01</t>
  </si>
  <si>
    <t>LBL,LYONSVILLE,FRONT,OSFP PORT NUMBERS</t>
  </si>
  <si>
    <t>LBL-01144-01</t>
  </si>
  <si>
    <t>LBL,LYONSVILLE-DD,FRONT,MODEL NUMBER</t>
  </si>
  <si>
    <t>LBL-01145-02</t>
  </si>
  <si>
    <t>LBL,LYONSVILLE-DD,FRONT,PORT NUMBERS</t>
  </si>
  <si>
    <t>LBL-01151-01</t>
  </si>
  <si>
    <t>LBL,LYONSVILLE-DD,FRONT,STATUS</t>
  </si>
  <si>
    <t>LBL-01162-01</t>
  </si>
  <si>
    <t>LBL,YUBA,REAR,3 IN 1 LOCATION,NO IO</t>
  </si>
  <si>
    <t>LBL-01167-01</t>
  </si>
  <si>
    <t>LBL,LYONSVILLE-BK,FRONT,MODEL NUMBER</t>
  </si>
  <si>
    <t>LBL-01191-01</t>
  </si>
  <si>
    <t>LBL,MT SHERIDAN,MODEL NUMBER</t>
  </si>
  <si>
    <t>LBL-01220-01</t>
  </si>
  <si>
    <t>LBL,TAMARAMA,FRONT,4SMA,REGULAR</t>
  </si>
  <si>
    <t>LBL-01221-01</t>
  </si>
  <si>
    <t>LBL,TAMARAMA,FRONT,5SMA,CLOCK MODULE</t>
  </si>
  <si>
    <t>LBL-01222-01</t>
  </si>
  <si>
    <t>LBL,SMARTSVILLE-BK,FRONT,MODEL NUMBERS</t>
  </si>
  <si>
    <t>LBL-01281-01</t>
  </si>
  <si>
    <t>LBL,MT SHERIDAN-BK,MODEL NUMBER</t>
  </si>
  <si>
    <t>LBL-01307-01</t>
  </si>
  <si>
    <t>LBL-01327-01</t>
  </si>
  <si>
    <t>LBL,LYONSVILLE-DD-BK,FRONT,MODEL NUMBER</t>
  </si>
  <si>
    <t>LBL-01350-01</t>
  </si>
  <si>
    <t>LBL-01359-01</t>
  </si>
  <si>
    <t>LBL,DIXON,MODEL NUMBER</t>
  </si>
  <si>
    <t>LBL-01360-01</t>
  </si>
  <si>
    <t>LBL,DIXON,STATUS,GL</t>
  </si>
  <si>
    <t>LBL-01361-01</t>
  </si>
  <si>
    <t>LBL,DIXON,MOD,HANDLE</t>
  </si>
  <si>
    <t>LBL-01365-01</t>
  </si>
  <si>
    <t>LBL,INSULATOR,TN,THOR,PCB</t>
  </si>
  <si>
    <t>ARI-LBL-01365-01</t>
  </si>
  <si>
    <t>LBL-01367-01</t>
  </si>
  <si>
    <t>LBL,DIXON,PORT,GL</t>
  </si>
  <si>
    <t>LBL-01406-01</t>
  </si>
  <si>
    <t>LBL,COTTESLOE,FRONT,4SMA,REGULAR</t>
  </si>
  <si>
    <t>LBL-01434-01</t>
  </si>
  <si>
    <t>LBL,TH4,PROTECTIVE FILM FOR GOLD PADS</t>
  </si>
  <si>
    <t>1638-20 R00</t>
  </si>
  <si>
    <t>LBL-01477-01</t>
  </si>
  <si>
    <t>LBL,TAM1-10,FRONT,PORT NUMBERS</t>
  </si>
  <si>
    <t>LBL-01478-01</t>
  </si>
  <si>
    <t>LBL,TAM3-10-LM,FRONT,MODEL NUMBER</t>
  </si>
  <si>
    <t>LBL-01480-01</t>
  </si>
  <si>
    <t>LBL-01572-01</t>
  </si>
  <si>
    <t>Y4943329</t>
  </si>
  <si>
    <t>IC-00359</t>
  </si>
  <si>
    <t>Y</t>
  </si>
  <si>
    <t>AV8062701048500</t>
  </si>
  <si>
    <t>IC-00498</t>
  </si>
  <si>
    <t>BCM56850A2KFSBLG</t>
  </si>
  <si>
    <t>IC-00500-01</t>
  </si>
  <si>
    <t>BCM84328BKFSBLG</t>
  </si>
  <si>
    <t>IC-00518</t>
  </si>
  <si>
    <t>BCM54282C1KFBG</t>
  </si>
  <si>
    <t>IC-00538</t>
  </si>
  <si>
    <t>BCM56855A2KFSBG</t>
  </si>
  <si>
    <t>IC-00559-01</t>
  </si>
  <si>
    <t>IC,FABRIC, FE3600 A1, ULA,FCBGA2597</t>
  </si>
  <si>
    <t>BCM88775A1KFSBG</t>
  </si>
  <si>
    <t>IC-00583-02</t>
  </si>
  <si>
    <t>BCM56960B1KFSBG</t>
  </si>
  <si>
    <t>IC-00584-02</t>
  </si>
  <si>
    <t>IC, XP80, SWITCH, REV B1</t>
  </si>
  <si>
    <t>CAVIUMNETW</t>
  </si>
  <si>
    <t>CNX88091-BG2912-Y-G</t>
  </si>
  <si>
    <t>IC-00590-01</t>
  </si>
  <si>
    <t>BCM82764BKFSBG</t>
  </si>
  <si>
    <t>IC-00606-01</t>
  </si>
  <si>
    <t>BCM88375CB0KFSBG</t>
  </si>
  <si>
    <t>IC-00607-02</t>
  </si>
  <si>
    <t>IC, JERICHO, BCM88675, REV B0</t>
  </si>
  <si>
    <t>BCM88675CB0KFSBG</t>
  </si>
  <si>
    <t>IC-00628-01</t>
  </si>
  <si>
    <t>IC, PHY, 100G, ENIGMA</t>
  </si>
  <si>
    <t>CMX42550 B0</t>
  </si>
  <si>
    <t>IC-00671</t>
  </si>
  <si>
    <t>BCM56860A1KFSBG</t>
  </si>
  <si>
    <t>IC-00685-01</t>
  </si>
  <si>
    <t>GG8067402569500S R2DL</t>
  </si>
  <si>
    <t>IC-00687</t>
  </si>
  <si>
    <t>GG8067402569400S R2DK</t>
  </si>
  <si>
    <t>IC-00688</t>
  </si>
  <si>
    <t>GG8067402569900 SR2DQ</t>
  </si>
  <si>
    <t>IC-00689</t>
  </si>
  <si>
    <t>BCM84858RB1KFEBG</t>
  </si>
  <si>
    <t>IC-00698</t>
  </si>
  <si>
    <t>BCM82391AKFSBG</t>
  </si>
  <si>
    <t>IC-00701-01</t>
  </si>
  <si>
    <t>BCM82864AKFSBG_DC&gt;1619</t>
  </si>
  <si>
    <t>IC-00724-01</t>
  </si>
  <si>
    <t>BCM88471CB0KFSBG</t>
  </si>
  <si>
    <t>IC-00740</t>
  </si>
  <si>
    <t>GG8067402569300S R2DJ</t>
  </si>
  <si>
    <t>IC-00741</t>
  </si>
  <si>
    <t>XC7VX550T-3FFG1158E</t>
  </si>
  <si>
    <t>IC-00742</t>
  </si>
  <si>
    <t>XC7K355T-3FFG901E</t>
  </si>
  <si>
    <t>IC-00743-01</t>
  </si>
  <si>
    <t>IC, JERICHO PLUS, BCM88680 A1</t>
  </si>
  <si>
    <t>BCM88680CA1KFSBG</t>
  </si>
  <si>
    <t>IC-00747-01</t>
  </si>
  <si>
    <t>BCM88470CB0KFSBG</t>
  </si>
  <si>
    <t>IC-00774-02</t>
  </si>
  <si>
    <t>CNX88072C-BG2912-Y22-G</t>
  </si>
  <si>
    <t>IC-00775-02</t>
  </si>
  <si>
    <t>CNX88061C-BG2912-Y22-G</t>
  </si>
  <si>
    <t>IC-00780-02</t>
  </si>
  <si>
    <t>BAREFOOT NETWORKS</t>
  </si>
  <si>
    <t>BFN-T10-064Q-B0 (1811=&lt;DC=&lt;1823, #3)</t>
  </si>
  <si>
    <t>IC-00783-01</t>
  </si>
  <si>
    <t>BCM56965A1KFSBG</t>
  </si>
  <si>
    <t>IC-00788-01</t>
  </si>
  <si>
    <t>IC, JERICHO PLUS, BCM88682 A1</t>
  </si>
  <si>
    <t>BCM88682CA1KFSBG</t>
  </si>
  <si>
    <t>IC-00813</t>
  </si>
  <si>
    <t>IC, JERICHO PLUS, BCM88684 A1</t>
  </si>
  <si>
    <t>BCM88684CA1KFSBG</t>
  </si>
  <si>
    <t>IC-00817</t>
  </si>
  <si>
    <t>BCM56967A1KFSBG</t>
  </si>
  <si>
    <t>IC-00819</t>
  </si>
  <si>
    <t>BCM56870A0KFSBG</t>
  </si>
  <si>
    <t>IC-00828-02</t>
  </si>
  <si>
    <t>BCM88795CB0KFSBG</t>
  </si>
  <si>
    <t>IC-00830-02</t>
  </si>
  <si>
    <t>BCM88797CB0KFSBG</t>
  </si>
  <si>
    <t>IC-00841</t>
  </si>
  <si>
    <t>CRT50216P-A0G-C2</t>
  </si>
  <si>
    <t>IC-00841-01</t>
  </si>
  <si>
    <t>CRT50216-B0-AALN-C2</t>
  </si>
  <si>
    <t>IC-00843-01</t>
  </si>
  <si>
    <t>BCM56971B0KFSBG</t>
  </si>
  <si>
    <t>IC-00858-01</t>
  </si>
  <si>
    <t>BCM56980B0KFSBG</t>
  </si>
  <si>
    <t>IC-00886</t>
  </si>
  <si>
    <t>BCM56770A0KFSBG</t>
  </si>
  <si>
    <t>IC-00904-02</t>
  </si>
  <si>
    <t>BCM56578A2KFSBG</t>
  </si>
  <si>
    <t>IC-00931-01</t>
  </si>
  <si>
    <t>BFN-T10-032D-B0(DC&gt;=1824)</t>
  </si>
  <si>
    <t>IC-00950-02</t>
  </si>
  <si>
    <t>BCM56577A2KFSBG</t>
  </si>
  <si>
    <t>IC-00951-02</t>
  </si>
  <si>
    <t>BCM56579A2KFSBG</t>
  </si>
  <si>
    <t>IC-00975</t>
  </si>
  <si>
    <t>BCM56470A0KFSBG</t>
  </si>
  <si>
    <t>IC-00977</t>
  </si>
  <si>
    <t>BCM56070A0KFSBG</t>
  </si>
  <si>
    <t>IC-00983</t>
  </si>
  <si>
    <t>BCM56071A0KFSBG</t>
  </si>
  <si>
    <t>IC-00985</t>
  </si>
  <si>
    <t>BCM84898B0KFSBG</t>
  </si>
  <si>
    <t>IC-01023</t>
  </si>
  <si>
    <t>PE3151BKR48AF</t>
  </si>
  <si>
    <t>IC-01036-02</t>
  </si>
  <si>
    <t>CMS42550-B0-AALN-10</t>
  </si>
  <si>
    <t>IC-01038-01</t>
  </si>
  <si>
    <t>IC, J2C, REV A1</t>
  </si>
  <si>
    <t> BCM88802CA1KFSBG</t>
  </si>
  <si>
    <t>IC-01039-02</t>
  </si>
  <si>
    <t>CREDO SEMICONDUCTOR</t>
  </si>
  <si>
    <t>CMS50216-B0-ABWN</t>
  </si>
  <si>
    <t>MACOM TECHNOLOGY SOLUTIONS INC.</t>
  </si>
  <si>
    <t>IC-01066-02</t>
  </si>
  <si>
    <t>MAXP-37170C</t>
  </si>
  <si>
    <t>IC-01084-01</t>
  </si>
  <si>
    <t>BCM88694CB1KFSBG</t>
  </si>
  <si>
    <t>IC-01093</t>
  </si>
  <si>
    <t>BCM54998EB0KFSBG</t>
  </si>
  <si>
    <t>IC-01105-01</t>
  </si>
  <si>
    <t>BCM88696CB1KFSBG</t>
  </si>
  <si>
    <t>IC-01108-01</t>
  </si>
  <si>
    <t>BCM56274A1KFSBG</t>
  </si>
  <si>
    <t>IC-01109-01</t>
  </si>
  <si>
    <t>IC, J2C 1/2 MDB 4GB, BCM88805, REV A1</t>
  </si>
  <si>
    <t>BCM88805CA1KFSBG</t>
  </si>
  <si>
    <t>IC-01125</t>
  </si>
  <si>
    <t>PE3251BGR88AF</t>
  </si>
  <si>
    <t>IC-01133-01</t>
  </si>
  <si>
    <t>BCM56275A1KFSBG</t>
  </si>
  <si>
    <t>IC-01151</t>
  </si>
  <si>
    <t>IC, Q2C BCM88820 REV A1</t>
  </si>
  <si>
    <t>BCM88820CA1KFSBG</t>
  </si>
  <si>
    <t>IC-01153</t>
  </si>
  <si>
    <t>BCM56771A0KFSBG</t>
  </si>
  <si>
    <t>IC-01172</t>
  </si>
  <si>
    <t>BCM81356B0KFSBG</t>
  </si>
  <si>
    <t>IC-01195-01</t>
  </si>
  <si>
    <t>BCM56881B0KFSBG</t>
  </si>
  <si>
    <t>IC-01197</t>
  </si>
  <si>
    <t>BCM56575A1KFSBG</t>
  </si>
  <si>
    <t>IC-01198-01</t>
  </si>
  <si>
    <t>BCM56992B0KFLGG</t>
  </si>
  <si>
    <t>OSC-00219</t>
  </si>
  <si>
    <t>090-44530-01</t>
  </si>
  <si>
    <t>LBL-00568-02</t>
  </si>
  <si>
    <t>LBL-00569-02</t>
  </si>
  <si>
    <t>LBL-01417-01</t>
  </si>
  <si>
    <t>FACEBOOK, Inc.</t>
  </si>
  <si>
    <t>IC-00947</t>
  </si>
  <si>
    <t>XCVU9P-3FLGB2104E</t>
  </si>
  <si>
    <t>NEOH SOO YIN (EVA)</t>
  </si>
  <si>
    <t>FAB, UPPER WOODACRE VER3</t>
  </si>
  <si>
    <t>PT REYES, FAB, CPU,  GRACKLE</t>
  </si>
  <si>
    <t>ASY,LC,EL CAPITAN J,CHASSIS</t>
  </si>
  <si>
    <t xml:space="preserve">AMPHENOL CANADA CORP </t>
  </si>
  <si>
    <t>ASY-05214-02</t>
  </si>
  <si>
    <t>FAB, YUBA, BLACKHAWK-TD4-P, 1RU</t>
  </si>
  <si>
    <t>FAB, BROWNSVILLE-E</t>
  </si>
  <si>
    <t>FAB, CEDARVILLE-E</t>
  </si>
  <si>
    <t>MTL-03346-03</t>
  </si>
  <si>
    <t>ASY-05498-04</t>
  </si>
  <si>
    <t>ASY,YUBA,CEDARVILLE-E,2 PIECE,TOP COVER</t>
  </si>
  <si>
    <t>ASY,YUBA,CEDARVILLE-E,2 PIECE,CHSS BASE</t>
  </si>
  <si>
    <t>LBL,TAM3-10-MCLD,FRONT,MODEL NUMBER</t>
  </si>
  <si>
    <t>ASY-03919-03</t>
  </si>
  <si>
    <t>ASY-05134-06</t>
  </si>
  <si>
    <t> ASY-05134-06</t>
  </si>
  <si>
    <t>ASY-05135-06</t>
  </si>
  <si>
    <t> ASY-05135-06</t>
  </si>
  <si>
    <t>ASY-05314-05</t>
  </si>
  <si>
    <t> ASY-05314-05</t>
  </si>
  <si>
    <t>CON-00647</t>
  </si>
  <si>
    <t>CON, PC TEST POINT, COMPACT, SMT</t>
  </si>
  <si>
    <t>KEYSTONE ELECTRONICS CORPORATION</t>
  </si>
  <si>
    <t>HSK-00223-01</t>
  </si>
  <si>
    <t>HEATSINK,EL CAPITAN,EXTRUSION,W/SCREWS</t>
  </si>
  <si>
    <t>IC-01272</t>
  </si>
  <si>
    <t>IC, Q2C BCM88829C REV A1</t>
  </si>
  <si>
    <t>BCM88829CA1KFSBG</t>
  </si>
  <si>
    <t>IC-01281</t>
  </si>
  <si>
    <t> BCM56780A0KFSBG</t>
  </si>
  <si>
    <t>LBL-01611-01</t>
  </si>
  <si>
    <t>LBL,MT SCHURZ-BK,MODEL NUMBER</t>
  </si>
  <si>
    <t>MECH-02542-01</t>
  </si>
  <si>
    <t>OSC-00109</t>
  </si>
  <si>
    <t>OSC-00228</t>
  </si>
  <si>
    <t>New Part</t>
  </si>
  <si>
    <t>HSK-00481-02</t>
  </si>
  <si>
    <t>IC-01280-01</t>
  </si>
  <si>
    <t>ASY, TUBA, FANM, FAN-00115 GEN2, 80MM, GREEN LATCH, SINGLE ROTOR, FORWARD, RED</t>
  </si>
  <si>
    <t>ASY,LIGHTPIPE,FLEXIBLE,31 INCH</t>
  </si>
  <si>
    <t>IC</t>
  </si>
  <si>
    <t>BCM56996B0KFRBG</t>
  </si>
  <si>
    <t>ASY-03681-09</t>
  </si>
  <si>
    <t>MECH-03208-01</t>
  </si>
  <si>
    <t>MECH-03209-01</t>
  </si>
  <si>
    <t>MECH-03210-01</t>
  </si>
  <si>
    <t>BRACKET,R,DC,MT JACKSON</t>
  </si>
  <si>
    <t>BRACKET,L,DC,MT JACKSON</t>
  </si>
  <si>
    <t>STANDOFF, RND, M3x8mmL, 5.5mmOD, M-F, STL, ZN PLT, CRS SL DRV, M3x8mmL BODY</t>
  </si>
  <si>
    <t>ASY-05858-01</t>
  </si>
  <si>
    <t>ASY,ANACONDA BUSBAR,GL</t>
  </si>
  <si>
    <t>CON-01234</t>
  </si>
  <si>
    <t>CON,IT8,120 SIGNAL,14MM INTERPOSER, REV 1A</t>
  </si>
  <si>
    <t>IT8-120S-14H-1A</t>
  </si>
  <si>
    <t>LBL,MALABAR,FRONT,3 SMA</t>
  </si>
  <si>
    <t>LBL-01616-01</t>
  </si>
  <si>
    <t>LBL,SPERRY B0 MODEL NUM, GL</t>
  </si>
  <si>
    <t>MEM-00355</t>
  </si>
  <si>
    <t>SSD, NVME, M.2, 2280, 960GB, DOUBLE-SIDED</t>
  </si>
  <si>
    <t>LBL-01540-01</t>
  </si>
  <si>
    <t>LBL,ANACONDA REAR FAN,GL</t>
  </si>
  <si>
    <t>LBL-01570-01</t>
  </si>
  <si>
    <t>LBL,ANACONDA EJC TOP,GL</t>
  </si>
  <si>
    <t>LBL-01571-01</t>
  </si>
  <si>
    <t>LBL,ANACONDA TOP,GL</t>
  </si>
  <si>
    <t>LBL,TAM3-10,FRONT,MODEL NUMBER</t>
  </si>
  <si>
    <t>LBL-01591-01</t>
  </si>
  <si>
    <t>ASY,MARIN,UPPERLAKE,CHASSIS,BASE SHEET METAL</t>
  </si>
  <si>
    <t>BMC, SPI Flash, 10/5 image</t>
  </si>
  <si>
    <t>LBL-01491-01</t>
  </si>
  <si>
    <t>LBL,TUNDRA, LC, MODEL NUMBER, CARIBOU</t>
  </si>
  <si>
    <t>IC-01278</t>
  </si>
  <si>
    <t>IC, MAXP-37161B, CROSSPOINT SWITCH, 16 CHANNEL, 28GBPS</t>
  </si>
  <si>
    <t xml:space="preserve">MACOM TECHNOLOGY SOLUTIONS INC. </t>
  </si>
  <si>
    <t>MAXP-37161B</t>
  </si>
  <si>
    <t>Erlyn Monestier</t>
  </si>
  <si>
    <t>ASY-05995-01</t>
  </si>
  <si>
    <t>HSK-00526-02</t>
  </si>
  <si>
    <t>YB,TH4-100_1RU,VC,HSNK</t>
  </si>
  <si>
    <t>ASM,YUBA,BRV-E,SYNC-E,BRKT,SM_A</t>
  </si>
  <si>
    <t>ASY-05163-05</t>
  </si>
  <si>
    <t>FAB-00280-08</t>
  </si>
  <si>
    <t>ASY-05193-01</t>
  </si>
  <si>
    <t>ASY,TEHAMA,BLACKHAWK-DD,CHASSIS,BASE SHEET METAL,3.5MM VENT HOLE</t>
  </si>
  <si>
    <t>ASY,YUBA,BRV-E,TOP COVER</t>
  </si>
  <si>
    <t>CON-01240</t>
  </si>
  <si>
    <t>CON,IT8LN,120 SIGNAL,14MM INTERPOSER</t>
  </si>
  <si>
    <t>Hirose</t>
  </si>
  <si>
    <t>IT8LN-120S-14H-1</t>
  </si>
  <si>
    <t>LBL-01640-01</t>
  </si>
  <si>
    <t>LBL,SURFBIRD,-D,ID</t>
  </si>
  <si>
    <t>MEM-00327</t>
  </si>
  <si>
    <t>VIKING TECHNOLOGY </t>
  </si>
  <si>
    <t>MECH-03212-01</t>
  </si>
  <si>
    <t>MECH,EMI ABSORBER,MOLDED,15X15MM</t>
  </si>
  <si>
    <t>ASY-04361-02</t>
  </si>
  <si>
    <t>ASY,40MM GA FAN WITH MICROFIT 4 POS</t>
  </si>
  <si>
    <t>PEC MANUFACTURING, INC</t>
  </si>
  <si>
    <t>CON-01172</t>
  </si>
  <si>
    <t>UE36-C16500-06UHA</t>
  </si>
  <si>
    <t>ASY-04361-03</t>
  </si>
  <si>
    <t>LBL-01647-01</t>
  </si>
  <si>
    <t>KOREA COMPLIANCE LABEL,KCC,GL,SC,Oberlin</t>
  </si>
  <si>
    <t>FAB-00921-03</t>
  </si>
  <si>
    <t>ASY-05576-04</t>
  </si>
  <si>
    <t>ASY,YUBA,TLESS,RACK EAR,KEYHOLE,ROLLER,ADAPTER</t>
  </si>
  <si>
    <t>OSC-00231</t>
  </si>
  <si>
    <t>FAB-00893-02</t>
  </si>
  <si>
    <t>LBL-01662-01</t>
  </si>
  <si>
    <t>LBL,BIRD ISLAND MS,MODEL NUMBER</t>
  </si>
  <si>
    <t xml:space="preserve">INTEL CORPORATION </t>
  </si>
  <si>
    <t>ASY-05837-02</t>
  </si>
  <si>
    <t>ASY-05843-01</t>
  </si>
  <si>
    <t>ASY-05856-02</t>
  </si>
  <si>
    <t>HSK-00521-04</t>
  </si>
  <si>
    <t>HSK-00522-03</t>
  </si>
  <si>
    <t>FAB-00967-01</t>
  </si>
  <si>
    <t>FAB-00985-01</t>
  </si>
  <si>
    <t>HSK-00396-03</t>
  </si>
  <si>
    <t>ASY,TEHAMA,FAN MODULE,DUAL FAN,1RU,EXIT,RED</t>
  </si>
  <si>
    <t>ASY,SAN MATEO,FANM,COMMERCIAL TEMP,RED,MECH</t>
  </si>
  <si>
    <t>ASY,SAN MATEO,FANM,COMMERCIAL TEMP,BLUE,MECH</t>
  </si>
  <si>
    <t>ASY, YUBA, FAN-00120 MODULE GEN2, EXIT, SINGLE, HS</t>
  </si>
  <si>
    <t>ASY, YUBA, FAN-00120 MODULE GEN2, INLET, SINGLE, HS</t>
  </si>
  <si>
    <t>ASY, YUBA, FAN-00130 MODULE GEN2, EXIT, DUAL, HS</t>
  </si>
  <si>
    <t>ASY,YUBA,FAN-00130 MODULE GEN2,INLET,DUAL,HS</t>
  </si>
  <si>
    <t>ASY, TUBA, FANM, FAN-00132 GEN2, 80MM, DUAL ROTORS, REVERSE, BLUE</t>
  </si>
  <si>
    <t>ASY, TUNDRA, FANM, FAN-00115 GEN2, 80MM, EXIT</t>
  </si>
  <si>
    <t>PSU, 1RU, PT REYES, AC TO DC, 1900W, FORWARD</t>
  </si>
  <si>
    <t>PSU, 1RU, PT REYES, AC TO DC, 1900W, REVERSE</t>
  </si>
  <si>
    <t>PSU, 1RU, AC, 400W, RED, CERTIFIED</t>
  </si>
  <si>
    <t>PSU, 1RU-NARROW, ACDC, 1600W, COUNTER-ROTATING FANS (FORWARD) with Vin_OK</t>
  </si>
  <si>
    <t>ASY,CLOCK,COVER,OVEN,W/GASKET</t>
  </si>
  <si>
    <t>ASY,LIGHTPIPE,SHROUD,QSFP,4OF8</t>
  </si>
  <si>
    <t>ASY,LOS ANGELES,QSFP,2X2,LIGHTPIPE,SHROUD,RIGHT</t>
  </si>
  <si>
    <t>ASY,LOS ANGELES,QSFP,2X2,LIGHTPIPE,SHROUD,LEFT</t>
  </si>
  <si>
    <t>ASY, LIGHTPIPE WITH SHROUD,4X1,QSFP,RIGHT</t>
  </si>
  <si>
    <t>ASY, LIGHTPIPE WITH SHROUD,4X1,QSFP,LEFT,SINGLE OUTPUT</t>
  </si>
  <si>
    <t>ASY, LIGHTPIPE WITH SHROUD,4X1,QSFP,RIGHT,2 OUTPUTS</t>
  </si>
  <si>
    <t>ASY, LIGHTPIPE WITH SHROUD,4X1,QSFP,RIGHT,SINGLE OUTPUT</t>
  </si>
  <si>
    <t>ASY,LIGHTPIPE WITH SHROUD,1X1,SFP,LEFT,EXTENDED SHRD</t>
  </si>
  <si>
    <t>ASY,PEBBLE LIGHTPIPE WITH SHROUD,MONTEREY</t>
  </si>
  <si>
    <t>ASY, LIGHTPIPE WITH SHROUD,4X2,QSFP,BOTTOM</t>
  </si>
  <si>
    <t>ASY, 1X4 B2B OSFP LIGHTPIPE,SHROUD OVER CAGE W/ADHESIVE</t>
  </si>
  <si>
    <t>MECH,SEARANCH,LIGHTPIPE,SFP</t>
  </si>
  <si>
    <t>MECH,SEARANCH,LIGHTPIPE,SHROUD,SFP</t>
  </si>
  <si>
    <t>MECH,TOMALES,LIGHTPIPE,SHROUD,STATUS</t>
  </si>
  <si>
    <t>MECH,TOMALES,LIGHTPIPE,STATUS</t>
  </si>
  <si>
    <t>MECH,PT REYES,LIGHTPIPE,SHROUD,STATUS</t>
  </si>
  <si>
    <t>MECH,POINT REYES,CHASSIS,BASE,PULLOUT TAB</t>
  </si>
  <si>
    <t>MECH,LASSEN,SPACER,ALIGNMENT,PLASTIC</t>
  </si>
  <si>
    <t>MECH,PT REYES,BASE,CONNECTOR,STOP,PLASTIC</t>
  </si>
  <si>
    <t>MECH,RING,LIGHTPIPE,BBQ2x2</t>
  </si>
  <si>
    <t>MECH,RING,LIGHTPIPE,BBQ2x1</t>
  </si>
  <si>
    <t>FABPLSTC,BUSHING,SHOULDER,INSULATING,OSPREY HEATSINK</t>
  </si>
  <si>
    <t>MECH, 2RU, SUB-RACK, AIR FLOW BARRIER, MM01141</t>
  </si>
  <si>
    <t>LATCH, SSD, M.2 BOARD, 2.5MM ABOVE PCB, 90 MIL PCB</t>
  </si>
  <si>
    <t>MECH,EMI ABSORBER,MOLDED,TH4-100,67.5X75MM</t>
  </si>
  <si>
    <t>MECH,FRONT STATUS W/ MANAGEMENT PORT LIGHTPIPE</t>
  </si>
  <si>
    <t>IC,SEEPROM,SMBUS,64KBIT,DIP8</t>
  </si>
  <si>
    <t>MEM,UDIMM,DDR3-1866 DUAL RANK,1.5V,4GB,ECC,NON-REG,DIMM240</t>
  </si>
  <si>
    <t>IC, SDRAM, DDR4-2400, 4GBIT, 256MX16, 1.2V, 1200MHZ, 96UBGA</t>
  </si>
  <si>
    <t>USB SLC NAND FLASH MODULE, 8GB, 5V, STANDARD PROFILE</t>
  </si>
  <si>
    <t>MEM, ULP/VLP/STANDARD UDIMM,DDR4-2400,DUAL RANK,1.20V,16GB,ECC,NON-REG,DIMM288</t>
  </si>
  <si>
    <t>MEM, 8GB (x72, ECC, SR) 260-Pin DDR4 SODIMM, Samsung DIE only</t>
  </si>
  <si>
    <t>IC EEPROM Microwire 2KBIT 2MHZ SOIC8</t>
  </si>
  <si>
    <t>MEM,RDIMM,DDR4-2666,SINGLE RANK,X4,1.20V,16GB,ECC</t>
  </si>
  <si>
    <t>MEM,RDIMM,DDR4-2666,SINGLE RANK,X4,1.20V,8GB,ECC</t>
  </si>
  <si>
    <t>PRG, BCM5718, GRACKEL V2.0</t>
  </si>
  <si>
    <t>PRG, ABOOT FOR GRACKLE, ABOOT version 2</t>
  </si>
  <si>
    <t>PRG, ABOOT FOR Great Fountain</t>
  </si>
  <si>
    <t>PRG, ROOK, ABOOT, PCH8x1</t>
  </si>
  <si>
    <t>PRG, MONTARA, ABOOT, NORCAL7-7.2.1, PCIE8x1</t>
  </si>
  <si>
    <t>FAB,LOWER SCHOONER, VER3</t>
  </si>
  <si>
    <t>FAB, PT REYES, B-STREET PSU CONTROL INTERFACE</t>
  </si>
  <si>
    <t>FAB, UPPER SCHOONER, VER. 03</t>
  </si>
  <si>
    <t>FAB, ACACIA LINECARD</t>
  </si>
  <si>
    <t>FAB, SEQUIA, BEECH LINECARD</t>
  </si>
  <si>
    <t>FAB,UPPER TIMBER COVE, VER2</t>
  </si>
  <si>
    <t>FAB,UPPERLAKE VER 8</t>
  </si>
  <si>
    <t>FAB, PORTOLA-T, T2, Ver2</t>
  </si>
  <si>
    <t>FAB,P3,  UPPER CAPITOLASTAT</t>
  </si>
  <si>
    <t>FAB,P3, LOWER CAPITOLASTAT</t>
  </si>
  <si>
    <t>FAB, Great Fountain, VER1</t>
  </si>
  <si>
    <t>FAB, SAN MATEO POWER DELIVERY BOARD, VER03</t>
  </si>
  <si>
    <t>FAB,BLACKHAWK-P,SWITCH</t>
  </si>
  <si>
    <t>FAB,TEHAMA,1RU,RED BLUFF</t>
  </si>
  <si>
    <t>FAB,  GRINNELL-D</t>
  </si>
  <si>
    <t>Lyonsville LED FAB</t>
  </si>
  <si>
    <t>FAB,OSFP 2x4 DC LED BOARD</t>
  </si>
  <si>
    <t>FAB, Malabar USB Jumper Card</t>
  </si>
  <si>
    <t>ASY,PT REYES,SCHOONER,CHASSIS,BASE SHEET METAL</t>
  </si>
  <si>
    <t>ASY,PT REYES,SCHOONER,CHASSIS,TRAY SHEET METAL</t>
  </si>
  <si>
    <t>ASY,MARIN,CLEARLAKE,CHASSIS,BASE SHEET METAL</t>
  </si>
  <si>
    <t>ASY,MARIN,DORAN,CHASSIS,TOP COVER SM</t>
  </si>
  <si>
    <t>ASY,PT REYES,TIMBER COVE,CHASSIS,LOWER METAL</t>
  </si>
  <si>
    <t>ASY,PT REYES,TIMBER COVE,CHASSIS,UPPER SHEET METAL</t>
  </si>
  <si>
    <t>ASY,PT REYES,TIMBER COVE,CHASSIS,UPPER BAFFLE</t>
  </si>
  <si>
    <t>ASY,PT REYES,GLENBROOK,CHASSIS,COVER SHEET METAL</t>
  </si>
  <si>
    <t>ASY,PT REYES,GLENBROOK,CHASSIS,UPPER SHEET METAL</t>
  </si>
  <si>
    <t>ASY,PT REYES,GLENBROOK,CHASSIS,LOWER METAL</t>
  </si>
  <si>
    <t>ASY,MARIN,CLEARLAKE+,CHASSIS,TOP COVER SM</t>
  </si>
  <si>
    <t>ASY,ALAMEDA,PORTOLA-S,CHASSIS,BASE SHEET METAL</t>
  </si>
  <si>
    <t>ASY,ALAMEDA,PORTOLA-S,CHASSIS,COVER SHEET METAL</t>
  </si>
  <si>
    <t>ASY,ALAMEDA-L,PORTOLA-T,CHASSIS,BASE SHEET METAL</t>
  </si>
  <si>
    <t>ASY,ALAMEDA-L,PORTOLA-T,CHASSIS,COVER SHEET METAL</t>
  </si>
  <si>
    <t>ASY,PT REYES,WOODACRE,CHASSIS,COVER SHEET METAL</t>
  </si>
  <si>
    <t>ASY,PT REYES,WOODACRE,CHASSIS,LOWER METAL</t>
  </si>
  <si>
    <t>ASY,PT REYES,WOODACRE,CHASSIS,UPPER SHEET METAL</t>
  </si>
  <si>
    <t>ASY,PT REYES,TIMBER COVE+,CHASSIS,TOP COVER</t>
  </si>
  <si>
    <t>ASY,ALAMEDA,PORTOLA-T,CHASSIS,FRONT BAFFLE</t>
  </si>
  <si>
    <t>ASY,RUSSIAN GULCH,CHASSIS,BASE LOWER METAL</t>
  </si>
  <si>
    <t>ASY,PT REYES,CAPITOLA,CHASSIS,UPPER SHEET METAL</t>
  </si>
  <si>
    <t>ASY,PT REYES,CAPITOLA,CHASSIS,LOWER METAL</t>
  </si>
  <si>
    <t>ASY,ALAMEDA.WHEATLAND,CHASSIS,BASE SHEET METAL</t>
  </si>
  <si>
    <t>ASY,ALAMEDA,WHEATLAND-STAT,CHASSIS,TOP COVER SM</t>
  </si>
  <si>
    <t>ASY,ALAMEDA.NICE,CHASSIS,BASE SHEET METAL</t>
  </si>
  <si>
    <t>ASY,ALAMEDA,GRATON-STAT,CHASSIS,BASE SHEET METAL</t>
  </si>
  <si>
    <t>ASY,ALAMEDA,PORTOLA-S,PLUS,CHASSIS,COVER SM</t>
  </si>
  <si>
    <t>ASY,ALAMEDA,GRATON+ STAT,CHASSIS,COVER SHEET METAL</t>
  </si>
  <si>
    <t>ASY,ALAMEDA,ARCATA-T,CHASSIS,TOP COVER SM</t>
  </si>
  <si>
    <t>ASY,ALAMEDA,ARCATA-T,CHASSIS,BASE SHEET METAL</t>
  </si>
  <si>
    <t>ASY,ALAMEDA-L,GRATON-STAT,CHASSIS,STIFFENER</t>
  </si>
  <si>
    <t>ASY,PT REYES,CAPITOLACR,CHASSIS,COVER SHEET METAL</t>
  </si>
  <si>
    <t>ASY,PT REYES,WOODACRE+,CHASSIS,COVER SHEET METAL</t>
  </si>
  <si>
    <t>ASY,PT REYES,WOODACRE+,CHASSIS,LOWER METAL</t>
  </si>
  <si>
    <t>ASY,PT REYES,WOODACRE+,CHASSIS,UPPER SHEET METAL</t>
  </si>
  <si>
    <t>ASY,TEHAMA,GLENHAVEN,CHASSIS,BASE SHEET METAL</t>
  </si>
  <si>
    <t>ASY,TEHAMA,GLENHAVEN,CHASSIS,TOP COVER SM</t>
  </si>
  <si>
    <t>ASY,ALAMEDA,KNOXVILLE STAT,CHASSIS,COVER SM</t>
  </si>
  <si>
    <t>ASY,TEHAMA,RED BLUFF,CHASSIS,BASE SHEET METAL</t>
  </si>
  <si>
    <t>ASY,TEHAMA,BLACKHAWK-P,CHASSIS,TOP COVER SM</t>
  </si>
  <si>
    <t>ASY,TEHAMA,BLACKHAWK-P,CHASSIS,BASE SHEET METAL</t>
  </si>
  <si>
    <t>ASY,YUBA,MARYSVILLE,CHASSIS,BASE SHEET METAL</t>
  </si>
  <si>
    <t>ASY,YUBA,LYONSVILLE,CHASSIS,BASE,SHEET METAL</t>
  </si>
  <si>
    <t>ASY, META APP HDD CAGE</t>
  </si>
  <si>
    <t>ASY,YUBA,EAGLEVILLE,2 PIECE CHASSIS,BASE SHEET METAL</t>
  </si>
  <si>
    <t>ASY,YUBA,LYONSVILLE-DD,CHASSIS,BASE,SM,HT</t>
  </si>
  <si>
    <t>ASY,YUBA,LYONSVILLE-DD,CHASSIS,TOP COVER,SM,HT</t>
  </si>
  <si>
    <t>ASY,YUBA,CLOVELLY,OFFSET_2,CHASSIS,STIFFENER</t>
  </si>
  <si>
    <t>ASY,YUBA,LYONSVILLE,CHASSIS,FACEPLATE,3.5MM VENT</t>
  </si>
  <si>
    <t>ASY,YUBA,LYONSVILLE-DD,CHASSIS,FACEPLATE,3.5MM PERF</t>
  </si>
  <si>
    <t>ASY, MONTEREY, SW MOD, BASE</t>
  </si>
  <si>
    <t>ASY,NEWPORT,CHASSIS,BASE LOWER METAL,WITH STANDOFFS</t>
  </si>
  <si>
    <t>ASY,YUBA,BLACKHAWK-TD4-DD,CHASSIS,BASE SHEET METAL</t>
  </si>
  <si>
    <t>ASY,YUBA,BLACKHAWK-TD4-P, 2 PIECE,TOP COVER</t>
  </si>
  <si>
    <t>ASY,YUBA,BLACKHAWK-TD4-P, CHASSIS,BASE SHEET METAL</t>
  </si>
  <si>
    <t>ASY,RUSSIAN GULCH,POWER SUPPLY CARRIER,RIGHT</t>
  </si>
  <si>
    <t>ASY,YUBA,MALABAR,2 PIECE CHASSIS,BASE SHEET METAL</t>
  </si>
  <si>
    <t>ASY,YUBA,BRV-E,CHASSIS,BASE SM</t>
  </si>
  <si>
    <t>INSULATOR,LOS ANGELES,PWR BACKPLANE,FRONT</t>
  </si>
  <si>
    <t>TAPE,DOUBLE COATED,3M 4936, 82MM x 7.5MM</t>
  </si>
  <si>
    <t>INSULATOR, META APP HDD BACKPLANE PCB, MM00816</t>
  </si>
  <si>
    <t>STANDOFF,6.00HEX,MF,M3 THREADS,28.00MM LONG</t>
  </si>
  <si>
    <t>MECH, EMI ABSORBER w/ ADHESIVE, OAK</t>
  </si>
  <si>
    <t>SCREW,M3,1/8 INCH HEX DRIVE,CUSTOM FOR 56MM FAN</t>
  </si>
  <si>
    <t>MECH,ABSORBER,EMI,BACK OF QSPF-DD 1X1 CAGE</t>
  </si>
  <si>
    <t>MECH,ABSORBER,EMI,BACK OF QSPF-DD 1X1 CAGE,CUTOUT</t>
  </si>
  <si>
    <t>ABSORBER,EMI,MT AMETHYST,TOP FRONT,1MM THICK</t>
  </si>
  <si>
    <t>ABSORBER,EMI,MT AMETHYST,TOP REAR,1MM THICK</t>
  </si>
  <si>
    <t>ABSORBER,EMI,MT AMETHYST,BOTTOM,1MM THICK</t>
  </si>
  <si>
    <t>ABSORBER,EMI,MT AMETHYST,SIDE,0.5MM THICK</t>
  </si>
  <si>
    <t>SCREW,M3,SHOULDER,4mm DIA,WITH PATCH</t>
  </si>
  <si>
    <t>ASY,SEQUOIA,FIR,COVER,TOP,SHEETMETAL</t>
  </si>
  <si>
    <t>ASY,SEQUOIA,ACACIA,CHASSIS,BASE SHEET METAL</t>
  </si>
  <si>
    <t>ASY,SEQUOIA,BEECH,CHASSIS,BASE SHEET METAL</t>
  </si>
  <si>
    <t>ASY,SEQUOIA,BIRCH,CHASSIS,BASE SHEET METAL</t>
  </si>
  <si>
    <t>CABLE, 2X8, POWER, SAN MATEO, COLOR CODED</t>
  </si>
  <si>
    <t>CABLE, FLEX JUMPER, 0.5MM PITCH, 0.3MM THICK, GOLD, 30P, 5"</t>
  </si>
  <si>
    <t>CBL ASSY, RIBBON, 7 PINS, 2X4 LED BOARD</t>
  </si>
  <si>
    <t>CBL ASSY,7 PINS,2X4 LED BOARD,L SHAPE RIGHT</t>
  </si>
  <si>
    <t>CBL ASSY,7 PINS,2X4 LED BOARD,L SHAPE LEFT</t>
  </si>
  <si>
    <t>POWER CORD, C19-C20, EU, NA, UK, CHINA, 16A, 250VAC, 14AWG, 1M, HANKED</t>
  </si>
  <si>
    <t>CBL,COAX,MCX TO SMA,TAMARAMA,W/ LABEL PPS IN1</t>
  </si>
  <si>
    <t>CBL,COAX,MCX TO SMA,TAMARAMA,W/ LABEL PPS OUT2</t>
  </si>
  <si>
    <t>CBL,COAX,MCX TO SMA,TAMARAMA,W/ LABEL PPS IN2</t>
  </si>
  <si>
    <t>CBL,COAX,MCX TO SMA,TAMARAMA,W/ LABEL PPS OUT1</t>
  </si>
  <si>
    <t>IC, PHY, DUAL, BCM5482S, ROHS</t>
  </si>
  <si>
    <t>IC,DC-DC,CONTROLLER,TRIPLE PHASE,LTC3829,QFN38</t>
  </si>
  <si>
    <t>IC,BRIDGE,PEX8717,10-PORT,16-LANE,GEN 3 PCIE,HFC-BGA324,19X19MM,LEAD FREE</t>
  </si>
  <si>
    <t>JITTER ATTENUATING CLOCK MULTIPLIER</t>
  </si>
  <si>
    <t>IC, FPGA, CYCLONE4 E, EP4CE10, FBGA256, 1.2V CORE</t>
  </si>
  <si>
    <t>IC, PSoC-5,68-QFN, 256K FLASH</t>
  </si>
  <si>
    <t>IC, RETIMER, CROSSPOINT, 28 GBIT, 8X8, 8 LANES, BIDIRECTIONAL, BGA 256</t>
  </si>
  <si>
    <t>IC, GIGABIT ETHERNET PHY, FBGA169</t>
  </si>
  <si>
    <t>IC, CLKBUF, LVDS, 2:1 MUX IN, 1:4 OUT, 2.5V, QFN16</t>
  </si>
  <si>
    <t>IC, PHY, QUAD 10GBASE-T/10GBASE-R MV 88X3240</t>
  </si>
  <si>
    <t>IC, FPGA, XILINX, Artix-7 XC7A35T-3CSG325E</t>
  </si>
  <si>
    <t>IC, FPGA, XILINX, KINTEX-7, 285 I/O 484FCBGA -2 speed</t>
  </si>
  <si>
    <t>IC,CLKBUF,LVCMOS,1:5,Low skew,WQFN24</t>
  </si>
  <si>
    <t>IC, ECL D FLIP-FLOP WITH RESET DIFF CLK, 3.3V, TSSOP8</t>
  </si>
  <si>
    <t>IC, CLK MUX, 8:1, 2.5GHz, LVDS, TSSOP24</t>
  </si>
  <si>
    <t>IC, OPAMP, VOLTAGE FEEDBACK, 300MHZ, SOT-23-6</t>
  </si>
  <si>
    <t>IC, CLKBUF, LVDS, 2:1 MUX IN, 1:8 OUT, 2GHz, 3.3V, QFN28</t>
  </si>
  <si>
    <t>IC, Dual Rail Shift Reg, STQFN20</t>
  </si>
  <si>
    <t>IC, TRIPLE OPEN-DRAIN OUTPUT BUFFER, 74LVC3G07,VSSOP-8</t>
  </si>
  <si>
    <t>IC, PHY, OCTAL CU 1G ENET MACSEC, eLQFP 128-PIN, 0-70C</t>
  </si>
  <si>
    <t>IC, HIGH SIDE CURRENT SENSE AMPLIFIER, 5-LEAD SOT-23</t>
  </si>
  <si>
    <t>IC, CLKBUF, LVCMOS, 2.5V/3.3V, &lt;20-OHM@3.3V IMPEDANCE, 1:10 OUT, 200MHZ, QFN32</t>
  </si>
  <si>
    <t>IC, FPGA, XILINX, ARTIX-7, 484FGGA -1 speed, XC7A50T</t>
  </si>
  <si>
    <t>IC, LMK5B33216, CLOCK GENERATOR PLL, 16 OUTPUTS</t>
  </si>
  <si>
    <t>OSC,125.000MHZ,50 PPM,LVDS,SAW,2.5V,7X5,SMT</t>
  </si>
  <si>
    <t>OSC,TCXO,25MHZ,5PPM,3.3V,7X5,SMT</t>
  </si>
  <si>
    <t>OSC, 12.8MHZ, LVCMOS, 3.3V, 25x22MM, SMT, OCXO</t>
  </si>
  <si>
    <t>OSC, 25MHZ, 50 PPM, 3.3V, LVPECL, -40 TO 85C, 7X5MM</t>
  </si>
  <si>
    <t>PWR, LDO, FIXED 1.2V, 150MA, 0.05UA QUIESCENT CURRENT, COUTmin=&gt;1uF, SOT23-3</t>
  </si>
  <si>
    <t>PWR, LDO, TLV758P ADJUSTABLE, 500MA, SOT-23</t>
  </si>
  <si>
    <t>PWR, REGULATOR, LINEAR, ADJ, 0.5A, 125C, SOIC8</t>
  </si>
  <si>
    <t>XTAL,25MHZ,10PPM,10PF,5.0x3.2MM,SMT</t>
  </si>
  <si>
    <t>XTAL,25MHZ,20PPM,20PF,3.2x2.5MM,SMT,-40C~100C</t>
  </si>
  <si>
    <t>XTAL,25MHZ,10PPM,10PF,5.0x3.2MM,SMT,-40C~85C</t>
  </si>
  <si>
    <t>ASY,SCHOONER HSNK,BACKING PLATE /W INSULATOR</t>
  </si>
  <si>
    <t>ASY,CAPITOLA,FE3600,HEATSINK,BACKING PLATE,INSULATED</t>
  </si>
  <si>
    <t>ASY,QUMRAN,HEATSINK,WIDE,BACKING PLATE,INSULATED</t>
  </si>
  <si>
    <t>ASY,MT HAYNES XL,FPGA,HEATSINK BACKING PLATE W/ INSULATOR</t>
  </si>
  <si>
    <t>ASY,IRIS,HEATSINK BACKING PLATE W/ INSULATOR</t>
  </si>
  <si>
    <t>HEATSINK,BACKING PLATE,LYONSVILLE,W/INSULATION,ALUMINUM</t>
  </si>
  <si>
    <t>YB,TH4-100_1RU,CTR,BKPLT,HSNK,W/INSULATOR,ASM</t>
  </si>
  <si>
    <t>YB,TH4-100_1RU,SIDE,BKPLT,HSNK,W/INSULATOR,ASM</t>
  </si>
  <si>
    <t>YB,TH4-100_1RU,RIGHT,BKPLT,HSNK,W/INSULATOR,ASM</t>
  </si>
  <si>
    <t>CON, CAGE ASSY, ZSFP+, 2X2 PORTS, RT ANG, EMI SPRING, PF</t>
  </si>
  <si>
    <t>CON,CROSSBOW,POWER,5PRX2</t>
  </si>
  <si>
    <t>CON,CROSSBOW,POWER,4PR</t>
  </si>
  <si>
    <t>CON,GBX,2X5 SIGNAL, BKPLN,NO GUIDE,LONG</t>
  </si>
  <si>
    <t>CON,GBX,2X25 SIGNAL,BKPLN,RIGHT GUIDE,LONG/MEDIUM</t>
  </si>
  <si>
    <t>CON,GBX,2X25 SIGNAL,BKPLN,LEFT GUIDE,LONG</t>
  </si>
  <si>
    <t>CON,QSFP+,2x2, No Dust Cover</t>
  </si>
  <si>
    <t>CONN,XCEDE, 4x6, R-WALL, BP, 2MM</t>
  </si>
  <si>
    <t>CONN,XCEDE, 4x8, OPEN_WALL, BP, 2MM</t>
  </si>
  <si>
    <t>CON,PLUG,XCEDE HSD,4X20,STACKER,40MM</t>
  </si>
  <si>
    <t>CONN,XCEDE, 4x6, L-WALL, BP, 2MM</t>
  </si>
  <si>
    <t>CON,RJ45,MAGJACK,2X1,FOXCONN,10/100/1000,8-CORE,L-PIPE,PRESS FIT</t>
  </si>
  <si>
    <t>CON, QSFP+, 2X2, EMI SPRING FINGERS, 4x10G, Without DUST COVER</t>
  </si>
  <si>
    <t>CON,DDR3,DIMM240,PRESSFIT, HIGH REL, VERT</t>
  </si>
  <si>
    <t>XCEDE STANDALONE GUIDE PIN, DIA 3.68, 25.70 LONG</t>
  </si>
  <si>
    <t>CON,RJ45,1x2,XFMER, GREEN LED, MULTI SOURCE</t>
  </si>
  <si>
    <t>CON, MAGJACK, 10GBASE-T, 2X8, LIGHTPIPES, PRESS FIT, BRCM</t>
  </si>
  <si>
    <t>CON, MEZZANINE, IMPACT, 5 PAIR, 16 COLUMNS, HEADER, MALE</t>
  </si>
  <si>
    <t>CON, MEZZANINE, IMPACT, 5 PAIR, 16 COLUMNS, 28MM HEIGHT, FEMALE</t>
  </si>
  <si>
    <t>CON,GBX,2X55,MALE COPLANAR, Guide Pin Pitch =  5.85mm</t>
  </si>
  <si>
    <t>CONN,XCEDE, 4x8, R-WALL, BP, 2MM, NANO</t>
  </si>
  <si>
    <t>CONN,XCEDE 4x24 STACKER, NANO, 40MM, W/O GUIDE PIN</t>
  </si>
  <si>
    <t>CON, RJ45,MAGJACK, 10/100/1000, through-hole wave soldered</t>
  </si>
  <si>
    <t>Connector, 2x20 header pins. press fit on one side, through-hole on the other, unpolarized</t>
  </si>
  <si>
    <t>CONN, XCEDE, 4X42, STACKER, NANO, 40MM, W/O GUIDE PIN</t>
  </si>
  <si>
    <t>CONN, XCEDE, 4X6, OPEN_WALL, BP, 2MM, NANO</t>
  </si>
  <si>
    <t>CON,CROSSBOW TWO,DAUGHTERCARD,8X9,W/LATCH</t>
  </si>
  <si>
    <t>CON,CROSSBOW TWO,DAUGHTERCARD,8X8,W/LATCH</t>
  </si>
  <si>
    <t>CON,CROSSBOW TWO,DAUGHTERCARD,8X8,LEFT PIN,W/LATCH</t>
  </si>
  <si>
    <t>CON,CROSSBOW TWO,DAUGHTERCARD,8X9,LEFT PIN,W/LATCH</t>
  </si>
  <si>
    <t>CON,CROSSBOW TWO,DAUGHTERCARD,8X8 RIGHT PIN,W/LATCH</t>
  </si>
  <si>
    <t>CON, SFP+, 2x8, ENHANCED AIRFLOW</t>
  </si>
  <si>
    <t>CON, HDR 1X4, THRU HOLE, 0.1" FRICTION LOCK (PC FAN)</t>
  </si>
  <si>
    <t>CON, 2X8 PINS, 3MMCTR, VERT, RECPT, 30U" AU, SMT</t>
  </si>
  <si>
    <t>CON, 30 PINS, 0.5MM CTR, RT ANG, FPC, TOP, SMT</t>
  </si>
  <si>
    <t>CON, CARD EDGE, 2P + 120S, RT ANG, PF, BLK, YUBA CPU, OFFSET 2</t>
  </si>
  <si>
    <t>CON, CARD EDGE, 12P + 14S, RT ANG, PF, BLK, YUBA PSU, OFFSET 2</t>
  </si>
  <si>
    <t>CON,SKT,DIP8,PRESS FIT, 60-100MIL THICK PCB</t>
  </si>
  <si>
    <t>CON,IT8D,120 SIGNAL,PLUG DETACHABLE SIDE,1 MM HEIGHT,BGA</t>
  </si>
  <si>
    <t>CON, QSFP-DD 2X1 CONNECTOR CAGE ASSY, WITH HSK</t>
  </si>
  <si>
    <t>CON, OSFP, 1X4, 4-PORT CAGE,EMI ENHANCED,PF</t>
  </si>
  <si>
    <t>CON, 1X1 QSFP-DD CAGE, CUSTOM HSK 22.35MM, PF, 2 Rear Pins</t>
  </si>
  <si>
    <t>CON,1X1 QSFP-DD CAGE,W/ CUSTOM HSK,MAX HEIGHT 25.7MM,2 REAR PINS</t>
  </si>
  <si>
    <t>CON, OSFP 112G, 60 PINS, 0.6MM CTR, RT ANG, SMT,W/SOLDER RING</t>
  </si>
  <si>
    <t>CON, QSFP28, 1X2, 2-PORT CAGE, PRESS-FIT,NO REAR PINS</t>
  </si>
  <si>
    <t>CON, 60 PIN, SOCKET, DUAL ROW, 0.8MM PITCH, VERT, NO LATCH, LOAD SLAMMER</t>
  </si>
  <si>
    <t>CON, QSFP-DD, 1X1, CAGE, CUSTOM ZIPPER FIN HSNK, 20 MM MAX HEIGHT, NO REAR PIN</t>
  </si>
  <si>
    <t>CON, QSFP-DD, 1X2, 13.7 MM MAX HEIGHT WITH MODULE INSERTED, ZIPPER FIN, 2 REAR PIN, PRESS-FIT</t>
  </si>
  <si>
    <t>HEATSINK,SCHOONER,TRIDENT2,CUSTOM,W/SCREWS</t>
  </si>
  <si>
    <t>HEATSINK,WOODACRE,FABRIC,STACK,W/FEMALE SCREWS</t>
  </si>
  <si>
    <t>HEATSINK,CAPITOLA,FE3600,W/HEATPIPE,W/SCREWS</t>
  </si>
  <si>
    <t>HEATSINK,CAPITOLA-JERICHO,W/HEATPIPE,W/M3 F SCREW</t>
  </si>
  <si>
    <t>HSNK,23x23x28,CLIP,T710</t>
  </si>
  <si>
    <t>HEATSINK,GRATON-STAT,FPGA,SNAP FINS,W/SCREW</t>
  </si>
  <si>
    <t>HEATSINK,GLENHAVEN,FE3600,W/HEATPIPE,W/SCREWS</t>
  </si>
  <si>
    <t>HEATSINK,VC,LYONSVILLE,WRAPAROUND HEATPIPE,WING,RIGHT</t>
  </si>
  <si>
    <t>HEATSINK,VC,LYONSVILLE,WRAPAROUND HEATPIPE,WING,LEFT</t>
  </si>
  <si>
    <t>HSNK,CLOVELLY, EXTRUDED,RETIMER 2x6</t>
  </si>
  <si>
    <t>INSULATOR,ALAMEDA,STAT PCA,PROTECTIVE</t>
  </si>
  <si>
    <t>LBL,MT QUADRANT-SR,MODEL NUMBER</t>
  </si>
  <si>
    <t>LBL,YL,MT QUADRANT PLUS STAT,MODEL NUMBER</t>
  </si>
  <si>
    <t>LBL, BLANK, WHITE, 0.50" x 0.25", POLYIMIDE</t>
  </si>
  <si>
    <t>LBL, TOWER FALLS, TOP</t>
  </si>
  <si>
    <t>LBL,LYONSVILLE,FRONT,MODEL NUMBER</t>
  </si>
  <si>
    <t>LBL,SMARTSVILLE-BK-MS,FRONT,MODEL NUMBERS</t>
  </si>
  <si>
    <t>LBL,SMARTSVILLE-DD-BK-MS,FRONT,MODEL NUMBERS</t>
  </si>
  <si>
    <t>LBL,SMARTSVILLE-BK-MS TPM,FRONT,MODEL NUMBERS</t>
  </si>
  <si>
    <t>LBL, SPARE MEMORY, 0.97" x 0.53"</t>
  </si>
  <si>
    <t>LBL,FRESHWATER,FRSH-MCLD,MODEL NUMBER</t>
  </si>
  <si>
    <t>IC,CPU,INTEL Sandy Bridge Gladden, 2.6GHZ,55W</t>
  </si>
  <si>
    <t>IC, TRIDENT2, SWITCH, 1280G, REV A2, FCBGA2397, LEAD FREE</t>
  </si>
  <si>
    <t>IC, CDR, OCTAL, 10G, FBGA256, BCM84328, LEADFREE C4 BUMPS, B0</t>
  </si>
  <si>
    <t>IC, PHY, OCTAL, 10/100/1000BASE-T, REV C1, FGBA256</t>
  </si>
  <si>
    <t>IC, TRIDENT2, SWITCH, 720G, FCBGA2397, LEAD FREE</t>
  </si>
  <si>
    <t>IC, TOMAHAWK, SWITCH, 3200, REV B1, FCBGA2912, LEAD FREE</t>
  </si>
  <si>
    <t>IC, SESTO, GEARBOX REVERSE, QUAD 40G, HSBGA324, LEAD FREE</t>
  </si>
  <si>
    <t>IC, QUMRAN-MX, BCM88375, REV B0, FCBGA-2912</t>
  </si>
  <si>
    <t>IC, TRIDENT2+, SWITCH, 1280G, FCBGA2397, A1,LEAD FREE</t>
  </si>
  <si>
    <t>IC, CPU, INTEL BROADWELL-DE, D-1528, 6 CORES, 1.9GHz, 35W</t>
  </si>
  <si>
    <t>IC, CPU, INTEL BROADWELL-DE, D-1527, 4 CORES, 2.2GHZ, 35W</t>
  </si>
  <si>
    <t>IC, CPU, INTEL BROADWELL-DE, D1508, 2 CORES, 2.2GHZ, 25W</t>
  </si>
  <si>
    <t>IC, PHY, 10GBASE-T, QUAD, BCM84858R, 28nm, REV B1, FGBA484, COST REDUCED</t>
  </si>
  <si>
    <t>IC, EVORA, 28nm Dual 100G MACSec Retimer Phy, BCM82391</t>
  </si>
  <si>
    <t>IC, SESTO 2, GEARBOX REVERSE, HSBGA324, LEAD FREE, REV A1</t>
  </si>
  <si>
    <t>IC, QUMRAN-AX, BCM88471CB0KFSBG, REV B0, FGBA</t>
  </si>
  <si>
    <t>IC, CPU, INTEL BROADWELL-DE, D-1548, 8 CORES, 2.0GHZ, 45W</t>
  </si>
  <si>
    <t>IC, FPGA, XILINX, VIRTEX-7, XC7VX550T-3FFG1158E</t>
  </si>
  <si>
    <t>IC, FPGA, XILINX, KINTEX-7, XC7K355T-3FFG901E</t>
  </si>
  <si>
    <t>IC, QUMRAN-AX,BCM88470CB0KFSBG, REV B0, FGBA</t>
  </si>
  <si>
    <t>IC, XP80, SWITCH, REV B2, 48x25G+6x100G/72x25G</t>
  </si>
  <si>
    <t>IC, XP80, SWITCH, REV B2, 48x10G+6x100G/48x10G+24x25G</t>
  </si>
  <si>
    <t>IC, BAREFOOT-10K, SWITCH, FCBGA3439, B0, LEAD FREE (SCREENED)</t>
  </si>
  <si>
    <t>IC, TOMAHAWK+, SWITCH, 3.2TB, REV A1, FCBGA2912, LEAD FREE</t>
  </si>
  <si>
    <t>IC, TOMAHAWK+, SWITCH, 1.8TB, REV A1, FCBGA2912, LEAD FREE</t>
  </si>
  <si>
    <t>IC, TRIDENT3.X7, SWITCH, 3200G, FCBGA2912, LEAD FREE</t>
  </si>
  <si>
    <t>IC, RAMON, BCM88795-B0, Single Stage - 192 Serdes</t>
  </si>
  <si>
    <t>IC, RAMON, BCM88797, REV B0, Single Stage - 144 Serdes</t>
  </si>
  <si>
    <t>IC, PHY, BABBAGE A0, 56G PAM4 and 28G NRZ</t>
  </si>
  <si>
    <t>IC, PHY, BABBAGE B0, 56G PAM4 and 28G NRZ</t>
  </si>
  <si>
    <t>IC, TOMAHAWK2Cloud, SWITCH, 6400,BCM56971B0KFSBG, REV B0, FCBGA4344</t>
  </si>
  <si>
    <t>IC, TOMAHAWK3, SWITCH, 12.8TB, BCM56980, REV B0, FCBGA4344</t>
  </si>
  <si>
    <t>IC, TRIDENT3 X5, SWITCH, 2000G, 1001.7MPPS, 80 PORTS, FCBGA2205, LEAD FREE</t>
  </si>
  <si>
    <t>IC, SWITCH, TRIDENT3.X3, 500GB/S,  BCM56578, VERSION A2</t>
  </si>
  <si>
    <t>IC, BAREFOOT-TOFINO-32-PORT, 2-PIPE, SWITCH, FCBGA2882, LEAD FREE (SCREENED)</t>
  </si>
  <si>
    <t>IC, FPGA, VIRTEX ULTRASCALE+, 1879920 CELLS, FCBGA-2104, 0C-100C TEMP</t>
  </si>
  <si>
    <t>IC, SWITCH, TRIDENT3.X3, 290GB/S,  BCM56577, VERSION A2</t>
  </si>
  <si>
    <t>IC, SWITCH, TRIDENT3.X3, 350GB/S,  BCM56579, VERSION A2</t>
  </si>
  <si>
    <t>IC, TRIDENT3 X4, SWITCH, 2000G, 1001.7MPPS, 66 PORTS, FCBGA1760, LEAD FREE</t>
  </si>
  <si>
    <t>IC, FIRELIGHT-MGIG, SWITCH, 400G,MPPS, 60 PORTS, FCBGA, P/N BCM56070</t>
  </si>
  <si>
    <t>IC, FIRELIGHT-1GIG, SWITCH, 420G,MPPS, 60 PORTS, FCBGA, P/N BCM56071</t>
  </si>
  <si>
    <t>IC, PHY, 10GBASE-T, OCTAL, BCM84898, 16nm, FBGA484</t>
  </si>
  <si>
    <t>IC, AMD, SNOWY OWL, SP4r2, 4 CORES, 2.7GHz</t>
  </si>
  <si>
    <t>IC, B52, CMS42550, REVB0, GBOX &amp; RETIMER PHY, SINGLE CORE WITH 2X 400G MACSEC</t>
  </si>
  <si>
    <t>IC, F104, CMS50216, REV B0, GBOX &amp; RETIMER PHY, DUAL CORE</t>
  </si>
  <si>
    <t>IC, 28 Gbps 288x288 Crosspoint Switch &amp; Signal Conditioner Rev C</t>
  </si>
  <si>
    <t>IC, JERICHO2, HALF MDB, NO ILKN, BCM88694, REV B1</t>
  </si>
  <si>
    <t>IC, PHY, OCTAL 2.5GBASE-T, BCM54998E, COST REDUCED, 0-70C, 0.8 MM, BGA289</t>
  </si>
  <si>
    <t>IC, JERICHO2, FULL MDB, NO ILKN, BCM88696, REV B1</t>
  </si>
  <si>
    <t>IC, SWITCH, TRIDENT3.X2, BCM56274, 48GE PORTS, VERSION A1</t>
  </si>
  <si>
    <t>IC, AMD, SNOWY OWL, SP4r2, 8C16T, 2.3GHz, 50W, 3251</t>
  </si>
  <si>
    <t>IC, SWITCH, TRIDENT3.X2, BCM56275, 48GE PORTS, VERSION A1</t>
  </si>
  <si>
    <t>IC, TRIDENT3 X5, SWITCH, 1080G, 1BMPPS, 56 PORTS, FCBGA2205, LEAD FREE</t>
  </si>
  <si>
    <t>IC, PHY, MILLENIO, 56G PAM4 and 28G NRZ</t>
  </si>
  <si>
    <t>IC, TRIDENT4, SWITCH, 256K/192K L2/L3 STATIONS, HALF ALPM, 132MB BUFFER, B0</t>
  </si>
  <si>
    <t>IC, SWITCH, TRIDENT3.X2, BCM56575 NO MACSEC, 48GE PORTS, VERSION A1</t>
  </si>
  <si>
    <t>IC, TOMAHAWK4-56, SWITCH, 64 x 400G, 25.6T, BCM56992, REV B0, FCLGA8371</t>
  </si>
  <si>
    <t>IC, TOMAHAWK4-100, SWITCH, 256 x 100G, 25.6T, BCM56996, REV B0, LIDLESS</t>
  </si>
  <si>
    <t>IC, TRIDENT4.X9, BCM56780, SWITCH, NON-MACSEC, 8Tbps, 160X50G, 3315 FCBGA 55x55x4.2mm, REV A0</t>
  </si>
  <si>
    <t>OSC, RUBIDIUM ATOMIC CLOCK, SA53, 1x10-10/mo, 1x10-10 Tempco, AT disabled</t>
  </si>
  <si>
    <t>OSC, RUBIDIUM ATOMIC CLOCK, SA3X, 1x10-10/mo</t>
  </si>
  <si>
    <t>LBL, ASSET TAG, NEW NETWORK (BLUE), FACEBOOK, 44mm x 5mm</t>
  </si>
  <si>
    <t>LBL, ASSET TAG, NEW TECH OPS (BLUE), FACEBOOK, 25mm x 12.7mm</t>
  </si>
  <si>
    <t>LBL, ASSET TAG, NEW  MICRO TECH OPS (BLUE), FACEBOOK, 0.950" x 0.200"</t>
  </si>
  <si>
    <t>ASY,MOD COVER,ANACONDA</t>
  </si>
  <si>
    <t>ASY,MOD BTM CHAS,ANACONDA</t>
  </si>
  <si>
    <t>ASY,ANACONDA PIKATOO TRAY,GL</t>
  </si>
  <si>
    <t>HSK, GL, ANACONDA, THERMOSYPHON, RIGHT SIDE, ASM</t>
  </si>
  <si>
    <t>HSK, GL, ANACONDA, ASIC, THERMOSYPHON, LEFT SIDE</t>
  </si>
  <si>
    <t>FAB, ANACONDA</t>
  </si>
  <si>
    <t>FAB, Pikatoo, VER01</t>
  </si>
  <si>
    <t>ASY-06077-01</t>
  </si>
  <si>
    <t>ASY,CLOCK,COVER,PEARL,W/GASKET</t>
  </si>
  <si>
    <t>MECH-03412-01</t>
  </si>
  <si>
    <t>MECH,TUBA,CABLE,MANAGEMENT,CLAMP,FLEXIBLE</t>
  </si>
  <si>
    <t xml:space="preserve">W&amp;B TECHNOLOGY LIMITED </t>
  </si>
  <si>
    <t>MECH-03515-01</t>
  </si>
  <si>
    <t>MECH,SILVERSTRAND,2UP,OSFP B2B REVERSE LED LP</t>
  </si>
  <si>
    <t>ASY-06226-04</t>
  </si>
  <si>
    <t>ASY,YUBA,SILVERSTRAND,CHASSIS,TOP COVER,SM</t>
  </si>
  <si>
    <t>ASY-06227-04</t>
  </si>
  <si>
    <t>ASY,YUBA,SILVERSTRAND,CHASSIS,BASE,SM</t>
  </si>
  <si>
    <t>ASY,YUBA,OLIVEVILLE,CHASSIS,BASE SM</t>
  </si>
  <si>
    <t>ASY,YUBA,OLIVEVILLE,TOP COVER</t>
  </si>
  <si>
    <t>LBL-01620-02</t>
  </si>
  <si>
    <t>INSULATOR,YB,OLIVEVILLE,TOP FRONT</t>
  </si>
  <si>
    <t>IC-01206</t>
  </si>
  <si>
    <t>IC, OR-GATE, 2-INPUT, SOT353</t>
  </si>
  <si>
    <t>ASY-05988-02</t>
  </si>
  <si>
    <t>ASY-05990-02</t>
  </si>
  <si>
    <t>ASY, YB,SILVERSTRAND,EXT FCPLT,PAINTED,ASM</t>
  </si>
  <si>
    <t>CON-01218</t>
  </si>
  <si>
    <t>CON, QSFP56, 1X6, ZIPPER FIN STYLE HEATSINK</t>
  </si>
  <si>
    <t>CON-01233</t>
  </si>
  <si>
    <t>CON, QSFP56, 1X6, ZIPPER FIN STYLE HEATSINK,OFFSET3,BOTTOM</t>
  </si>
  <si>
    <t>HSK, YUBA, OLIVEVILLE, ASM</t>
  </si>
  <si>
    <t>ASY-02984-02</t>
  </si>
  <si>
    <t>ASY-02985-02</t>
  </si>
  <si>
    <t>INSULATOR,YB,SILVERSTRAND,TOP FRONT</t>
  </si>
  <si>
    <t>IC-01298</t>
  </si>
  <si>
    <t>IC,POWER CYCLER WITH I2C AND VARIABLE OFF TIME, DEFAULT 4s</t>
  </si>
  <si>
    <t>LBL-01685-01</t>
  </si>
  <si>
    <t>LBL,BROWNSVILLE-LK,MODEL NUMBER</t>
  </si>
  <si>
    <t>IC-01122-01</t>
  </si>
  <si>
    <t>IC, Q2C, REV A1</t>
  </si>
  <si>
    <t>BCM88823CA1KFSBG</t>
  </si>
  <si>
    <t>ASY, YB,TECOPA-DS,EXT FCPLT,PAINTED,ASM</t>
  </si>
  <si>
    <t>MECH,TECOPA,STATUS,LIGHT PIPE</t>
  </si>
  <si>
    <t>MECH-03311-02</t>
  </si>
  <si>
    <t>MECH,TEP,QSFP-DD,B2B REVERSE LED LP</t>
  </si>
  <si>
    <t>MECH-03312-02</t>
  </si>
  <si>
    <t>MECH,TEP,DSFP,B2B REVERSE LED LP</t>
  </si>
  <si>
    <t>PRG-00124-01</t>
  </si>
  <si>
    <t>PRG, PUFFIN CPU, ABOOT, aboot-xxxx</t>
  </si>
  <si>
    <t>PRG-00126-01</t>
  </si>
  <si>
    <t>PCIE FW, SPI Flash, ANACONDA</t>
  </si>
  <si>
    <t>FAB, YUBA, TECOPA-DS, 1RU</t>
  </si>
  <si>
    <t>ASY-06332-03</t>
  </si>
  <si>
    <t>ASY,YUBA,TECOPA-DS,3PC CHASSIS,TOP COVER,SM</t>
  </si>
  <si>
    <t>ASY-06333-02</t>
  </si>
  <si>
    <t>ASY,YUBA,TECOPA-DS,3PC CHASSIS,BASE,SM</t>
  </si>
  <si>
    <t>IC-01214-01</t>
  </si>
  <si>
    <t>IC, LOAD SWITCH, 0.009 OHM, 3A, ACTIVE-H ENA, 0.9X1.4MM</t>
  </si>
  <si>
    <t>TPS22925CYPHR</t>
  </si>
  <si>
    <t>ASY-06253-02</t>
  </si>
  <si>
    <t>HEATSINK,BACKING PLATE,YB,Tecopa,W/INSULATION</t>
  </si>
  <si>
    <t>CON-01206</t>
  </si>
  <si>
    <t>CON, 22 PIN,DSFP 56Gbps,RT ANG,MNT POSTS,30U" AU,SMT</t>
  </si>
  <si>
    <t>2365464-1</t>
  </si>
  <si>
    <t>CON-01207</t>
  </si>
  <si>
    <t>CON, 40 PIN,SFP-DD 56Gbps,RT ANG,MNT POSTS,30U" AU,SMT</t>
  </si>
  <si>
    <t>CON-01208</t>
  </si>
  <si>
    <t>CON, CAGE, SFP-DD 1x6, PRESS-FIT, THROUGH BEZEL, W/ HSNK, NO LIGHT PIPE</t>
  </si>
  <si>
    <t>CON-01224</t>
  </si>
  <si>
    <t>CON, CAGE, QSFP-DD, 1X4, MAX HEIGHT 16.65 MM IN FRONT, 17.8 MM IN BACK FROM PCB SURFACE</t>
  </si>
  <si>
    <t>CON-01227</t>
  </si>
  <si>
    <t>CON,CAGE,1X6 DSFP CAGE WITH HSK,NO BELLY GASKET</t>
  </si>
  <si>
    <t>U77-E662H-27221</t>
  </si>
  <si>
    <t>HSK-00544-01</t>
  </si>
  <si>
    <t>YB,HEATSINK,1RU, TECOPA, ASM</t>
  </si>
  <si>
    <t>LBL-01479-02</t>
  </si>
  <si>
    <t>LBL-01619-01</t>
  </si>
  <si>
    <t>INSULATOR,YB,TEP-DS,TOP FRONT</t>
  </si>
  <si>
    <t>IC-01263</t>
  </si>
  <si>
    <t>IC, TRIDENT4.X9, BCM56782, SWITCH, 8Tbps, 160X50G, 3315 FCBGA 55x55x4.2mm, REV A0</t>
  </si>
  <si>
    <t>BCM56782A0KFSBG</t>
  </si>
  <si>
    <t>IC-01279-02</t>
  </si>
  <si>
    <t>IC, J2C+ , BCM88852, REV A2, HALF MDB</t>
  </si>
  <si>
    <t>BCM88852A2KFLGG</t>
  </si>
  <si>
    <t>ASY-06876-01</t>
  </si>
  <si>
    <t>ASY-06877-01</t>
  </si>
  <si>
    <t>MECH, LIGHTPIPE, LOMA, REVERSE MOUNT, QSFP56</t>
  </si>
  <si>
    <t>FAB, YUBA, TECOPA-SFP-DD</t>
  </si>
  <si>
    <t>LBL-01619-02</t>
  </si>
  <si>
    <t>ASY-06813-02</t>
  </si>
  <si>
    <t>ASY,RH,FAN SPINNER, FAN</t>
  </si>
  <si>
    <t>FAB</t>
  </si>
  <si>
    <t>Packaging</t>
  </si>
  <si>
    <t>MECH-03120-01</t>
  </si>
  <si>
    <t>MECH-03153-01</t>
  </si>
  <si>
    <t>MECH,SFP,1X6 W/HSK,LIGHTPIPE</t>
  </si>
  <si>
    <t>PASSIVE</t>
  </si>
  <si>
    <t>MEM</t>
  </si>
  <si>
    <t>ASY-06338-02</t>
  </si>
  <si>
    <t>ASY-06224-06</t>
  </si>
  <si>
    <t>FAB-00785-02</t>
  </si>
  <si>
    <t>FAB-01011-02</t>
  </si>
  <si>
    <t>ASY-05486-03</t>
  </si>
  <si>
    <t>ASY-05971-03</t>
  </si>
  <si>
    <t>FAB-01008-05</t>
  </si>
  <si>
    <t>LBL-01666-02</t>
  </si>
  <si>
    <t>LBL,OPAL,INSULATOR</t>
  </si>
  <si>
    <t>LBL-01621-02</t>
  </si>
  <si>
    <t>PWR-00500</t>
  </si>
  <si>
    <t>MCP1711T-12I/OT</t>
  </si>
  <si>
    <t>ASY-05915-04</t>
  </si>
  <si>
    <t>ASY-05915-05</t>
  </si>
  <si>
    <t>CBL-00747-03</t>
  </si>
  <si>
    <t>FAB-00899-03</t>
  </si>
  <si>
    <t>ASY-05489-03</t>
  </si>
  <si>
    <t>FAB-00993-02</t>
  </si>
  <si>
    <t>ASY-05971-04</t>
  </si>
  <si>
    <t>ASY-05970-02</t>
  </si>
  <si>
    <t>MECH-03522-01</t>
  </si>
  <si>
    <t>MECH,OSCILLATOR OH320,FULL COVER,PLASTIC</t>
  </si>
  <si>
    <t>LBL-01646-01</t>
  </si>
  <si>
    <t>LBL,YUBA,FANM,BLANK,3RD SLOT</t>
  </si>
  <si>
    <t>LBL-01533-02</t>
  </si>
  <si>
    <t>LBL,MALABAR,MAL-Std,MODEL NUMBER</t>
  </si>
  <si>
    <t>LBL-01525-02</t>
  </si>
  <si>
    <t>LBL,MALABAR,FRONT,2 SMA</t>
  </si>
  <si>
    <t>FAB-00964-03</t>
  </si>
  <si>
    <t>FAB-00964-03-AA/AD/AK</t>
  </si>
  <si>
    <t>CON-01226</t>
  </si>
  <si>
    <t>UE36-C26200-05UMA</t>
  </si>
  <si>
    <t>FAB-01004-02</t>
  </si>
  <si>
    <t>ASY-05559-04</t>
  </si>
  <si>
    <t>FAB-01002-04</t>
  </si>
  <si>
    <t>ASY-06088-02</t>
  </si>
  <si>
    <t>ASY-06280-01</t>
  </si>
  <si>
    <t>ASY, SMA COVER, 1-PORT</t>
  </si>
  <si>
    <t>PSU</t>
  </si>
  <si>
    <t>LBL-01535-02</t>
  </si>
  <si>
    <t>LBL-01534-02</t>
  </si>
  <si>
    <t>FAB, OLIVEVILLE, 1RU</t>
  </si>
  <si>
    <t>ASY-06256-02</t>
  </si>
  <si>
    <t>ASY,YUBA,LOMA,TOP COVER, RMLP</t>
  </si>
  <si>
    <t>ASY-06255-02</t>
  </si>
  <si>
    <t>ASY,YUBA,LOMA,2 PC CHASSIS,BASE,RMLP, SM</t>
  </si>
  <si>
    <t>OSC,156.25MHZ,50PPM,3V3,LVDS,200fs, 40C TO 85C, 7X5MM,1.9MM(MAX)</t>
  </si>
  <si>
    <t>MECH,QSFP-DD,1X2 W/HSK,LIGHTPIPE,TWO ROWS,SHROUD</t>
  </si>
  <si>
    <t>MECH,QSFP-DD, 1X2 W/HSK,LIGHTPIPE,FIRST ROW</t>
  </si>
  <si>
    <t>MECH,QSFP-DD, 1X2 W/HSK,LIGHTPIPE,SECOND ROW</t>
  </si>
  <si>
    <t>MECH,SFP,1X6 W/HSK,LIGHTPIPE,ONE ROW,SHROUD</t>
  </si>
  <si>
    <t>ASY, YB,TECOPA-SDD,EXT FCPLT,PAINTED,ASM</t>
  </si>
  <si>
    <t>FAB, Clock Mezzanine P2</t>
  </si>
  <si>
    <t>FAB, SILVERSTRAND-P, SWITCH</t>
  </si>
  <si>
    <t>CON, 1x2 QSFP-DD cage with 15mm max height from PCB surface, zipper fin heat sink, 2 REAR PIN, PRESS-FIT</t>
  </si>
  <si>
    <t>FAB,YUBA, P3, MALABAR</t>
  </si>
  <si>
    <t>FAB, LOMA, REV 04</t>
  </si>
  <si>
    <t>LBL,MALABAR,MAL-MCLD,MODEL NUMBER</t>
  </si>
  <si>
    <t>SHIREEN H'NG</t>
  </si>
  <si>
    <t>HSK</t>
  </si>
  <si>
    <t>SLG4BP45003VTR</t>
  </si>
  <si>
    <t>EPSON TOYOCOM CORPORATION</t>
  </si>
  <si>
    <t>MILL-MAX MFG CORPORATION</t>
  </si>
  <si>
    <t>AMPHENOL EAST ASIA LIMITED, TAIWAN</t>
  </si>
  <si>
    <t>MOQ</t>
  </si>
  <si>
    <t>MOQ Analyses</t>
  </si>
  <si>
    <t>ASY-06120-02</t>
  </si>
  <si>
    <t>ASY-06311-03</t>
  </si>
  <si>
    <t>New Part/Long approved</t>
  </si>
  <si>
    <t>ASY-06338-03</t>
  </si>
  <si>
    <t>ASY-06486-03</t>
  </si>
  <si>
    <t>FRU, TEHAMA, RACKHAWK, PEM  MODULE</t>
  </si>
  <si>
    <t>ASY-06510-02</t>
  </si>
  <si>
    <t>TEHAMA, RACKHAWK, FAN  SPINNER MON MODULE</t>
  </si>
  <si>
    <t>FAB-00280-09</t>
  </si>
  <si>
    <t>New Part/Roll per Lorraine instruction</t>
  </si>
  <si>
    <t>FAB-00596-04</t>
  </si>
  <si>
    <t>FAB-00772-01</t>
  </si>
  <si>
    <t>FAB,YUBA,CLOVELLY</t>
  </si>
  <si>
    <t>FAB-01006-02</t>
  </si>
  <si>
    <t>TUBA- PEARL Timing Adapter Card, VER02</t>
  </si>
  <si>
    <t>FAB-01024-01</t>
  </si>
  <si>
    <t>FAB, CORMORANT CPU CARD</t>
  </si>
  <si>
    <t>FAB-01057-01</t>
  </si>
  <si>
    <t>FAB, JEFFERSON PASS, VER.01</t>
  </si>
  <si>
    <t>IC-01305</t>
  </si>
  <si>
    <t>IC,POWER-ON RESET,CORMORANT</t>
  </si>
  <si>
    <t>SLG4R45176VTR</t>
  </si>
  <si>
    <t>LBL-01056-01</t>
  </si>
  <si>
    <t>LBL, SEQUOIA, 7308X3 FC, KOREA COMPLIANCE</t>
  </si>
  <si>
    <t>LBL-01502-01</t>
  </si>
  <si>
    <t>LBL,SEQUOIA,CYPRESS 8 TTH FM2, HINGE, COVER,TOP</t>
  </si>
  <si>
    <t>LBL-01658-01</t>
  </si>
  <si>
    <t>LBL,SEQUOIA,CYPRESS 4 TTH FM2, HINGE, COVER,TOP</t>
  </si>
  <si>
    <t>LBL-01703-01</t>
  </si>
  <si>
    <t>LBL,BLACKHAWK-TD4-P, MODEL NUMBER</t>
  </si>
  <si>
    <t>MECH-03230-04</t>
  </si>
  <si>
    <t>ASY-06334-05</t>
  </si>
  <si>
    <t>ASY-06338-04</t>
  </si>
  <si>
    <t>ASY-06353-04</t>
  </si>
  <si>
    <t>FAB-01003-03</t>
  </si>
  <si>
    <t>FAB-01003-03-BJ</t>
  </si>
  <si>
    <t>FAB-01012-02</t>
  </si>
  <si>
    <t>FAB-01032-01</t>
  </si>
  <si>
    <t>FAB, SANDPIPER BMC MODULE</t>
  </si>
  <si>
    <t>HSK-00456-01</t>
  </si>
  <si>
    <t>LBL,YUBA,OLIVEVILLE,MODEL NUMBER</t>
  </si>
  <si>
    <t>LBL-01651-01</t>
  </si>
  <si>
    <t>LBL-01652-01</t>
  </si>
  <si>
    <t>LBL-01653-01</t>
  </si>
  <si>
    <t>MECH-03430-02</t>
  </si>
  <si>
    <t>MECH,SILVERSTRAND,DD,REVERSE LED LP</t>
  </si>
  <si>
    <t>FAB, PUFFIN CPU, REV 03</t>
  </si>
  <si>
    <t>LBL, COTTESLOE W/ CL, FRONT, MODEL NUMBER</t>
  </si>
  <si>
    <t>LBL,YUBA,OLIVEVILLE-BK,MODEL NUMBER</t>
  </si>
  <si>
    <t>LBL,YUBA,OLIVEVILLE-MS,MODEL NUMBER</t>
  </si>
  <si>
    <t>ASY-05915-06</t>
  </si>
  <si>
    <t>ASY-05970-04</t>
  </si>
  <si>
    <t>ASY-06187-04</t>
  </si>
  <si>
    <t>ASY,YUBA,FRESHWATER,2 PIECE CHASSIS,BASE SHEET METAL</t>
  </si>
  <si>
    <t>ASY-06188-04</t>
  </si>
  <si>
    <t>ASY,YUBA,FRESHWATER,2 PIECE,TOP COVER</t>
  </si>
  <si>
    <t>ASY-06942-01</t>
  </si>
  <si>
    <t>ASY,YUBA,BROWNSVILLE-LK,TOP COVER</t>
  </si>
  <si>
    <t>LBL-01590-02</t>
  </si>
  <si>
    <t>LBL,FRESHWATER,FRSH-STD,MODEL NUMBER</t>
  </si>
  <si>
    <t>LBL-01698-01</t>
  </si>
  <si>
    <t>INSULATOR,YB,LOMA,FRONT SFP</t>
  </si>
  <si>
    <t>MECH-03121-02</t>
  </si>
  <si>
    <t>MECH-03122-02</t>
  </si>
  <si>
    <t>MECH-03154-02</t>
  </si>
  <si>
    <t>PRG-00130-01</t>
  </si>
  <si>
    <t>PRG,CORMORANT ABOOT with Timestamp(TSC), TPM2.0 SUPPORT</t>
  </si>
  <si>
    <t>New Part/Binh Noted</t>
  </si>
  <si>
    <t>PWR-00418-02</t>
  </si>
  <si>
    <t>PSU, 650W, POE, 54V BLUE</t>
  </si>
  <si>
    <t>XTAL-00148</t>
  </si>
  <si>
    <t>XTAL, 54MHz, +/-10PPM Ftol, +/-15ppm OVER Top, 12PF, 50 OHM ESR, -40C TO +85C, 3.2x2.5mm, 0.8mm(MAX)</t>
  </si>
  <si>
    <t>7M54072008</t>
  </si>
  <si>
    <t>ASY-06885-01</t>
  </si>
  <si>
    <t>LBL-00345-01</t>
  </si>
  <si>
    <t>ASY,LIGHTPIPE WITH SHROUD,1X1,SFP,LEFT,EXTENDED SHRD, TALL</t>
  </si>
  <si>
    <t>LBL, BLANK, WHITE, Non PCA, 1.25"x 0.25"</t>
  </si>
  <si>
    <t>MECH-02189-02</t>
  </si>
  <si>
    <t>ASY-05485-03</t>
  </si>
  <si>
    <t>Randol Guo</t>
  </si>
  <si>
    <t>Gerardo Mendoza</t>
  </si>
  <si>
    <t>FAB-01017-02</t>
  </si>
  <si>
    <t>FAB,YUBA,P2,FRESHWATER</t>
  </si>
  <si>
    <t>MYAN V. VIERNEZA</t>
  </si>
  <si>
    <t>ASY-05936-03</t>
  </si>
  <si>
    <t>ASY, TUBA, FANM, FAN-00132 GEN2, 80MM, GREEN LATCH, EXIT, FORWARD, RED</t>
  </si>
  <si>
    <t>FAB-00871-02</t>
  </si>
  <si>
    <t>FAB-00871-02-CA</t>
  </si>
  <si>
    <t>MECH-03501-01</t>
  </si>
  <si>
    <t>MECH, CUSTOM STAND OFF, 6.59 MM HEIGHT, 2280 SSD</t>
  </si>
  <si>
    <t>LBL-01704-01</t>
  </si>
  <si>
    <t>LBL, SUP JEFFERSON PASS MODEL NUM,GL</t>
  </si>
  <si>
    <t>LBL-01429-02</t>
  </si>
  <si>
    <t>Metal</t>
  </si>
  <si>
    <t>FAB-00964-04</t>
  </si>
  <si>
    <t>FAB-00964-04-AA/AD/AK</t>
  </si>
  <si>
    <t>ASY-04407-03</t>
  </si>
  <si>
    <t>ASY,GL,2RU-4RU,RACK SLIDE KIT,EXTENDED</t>
  </si>
  <si>
    <t>IC-01348</t>
  </si>
  <si>
    <t>IC, Q2C+ SWITCH, BCM88844 REV A1</t>
  </si>
  <si>
    <t>BCM88844A1IFLGG</t>
  </si>
  <si>
    <t>LBL-01226-02</t>
  </si>
  <si>
    <t>ASY-06353-05</t>
  </si>
  <si>
    <t>ASY-06333-03</t>
  </si>
  <si>
    <t>IC-01157-01</t>
  </si>
  <si>
    <t>IC, 28Gbps Multi-Rate 8-Channel Retimer, Thermal Enhanced Package(Screened)</t>
  </si>
  <si>
    <t>TEXAS INSTRUMENTS</t>
  </si>
  <si>
    <t>DS280DF810ABWR(DC&gt;=2205)</t>
  </si>
  <si>
    <t>PWR-00316-04</t>
  </si>
  <si>
    <t>ASY-06353-06</t>
  </si>
  <si>
    <t>NEW PART</t>
  </si>
  <si>
    <t>FAB,UPPERLAKE VER 9</t>
  </si>
  <si>
    <t>IC,FPGA,SPARTAN-6,XC6SLX25T,FBGA484</t>
  </si>
  <si>
    <t>IC, 28Gbps Multi-Rate 8-Channel Retimer, Thermal Enhanced Package(Unscreened)</t>
  </si>
  <si>
    <t>PWR, LDO, FIXED 1.2V, 150MA, 600 nA QUIESCENT CURRENT, COUTmin=&gt;1uF, SOT23-5</t>
  </si>
  <si>
    <t>FAB,YUBA, P4, MALABAR</t>
  </si>
  <si>
    <t>TZEHONG CHAN</t>
  </si>
  <si>
    <t>109-U0049-02</t>
  </si>
  <si>
    <t>DPS-650AB-37 A</t>
  </si>
  <si>
    <t>SMART MODULAR TECHNOLOGIES INC.</t>
  </si>
  <si>
    <t>VIKING TECHNOLOGY</t>
  </si>
  <si>
    <t>KAGA FEI ELECTRONICS PACIFIC</t>
  </si>
  <si>
    <t>SAMTEC INC.</t>
  </si>
  <si>
    <t>SCHLEGEL ELECTRONIC MATERIALS INC.</t>
  </si>
  <si>
    <t>WAVE2WAVE SOLUTION CORPORATION</t>
  </si>
  <si>
    <t>FAB-00280-08-AK/AD</t>
  </si>
  <si>
    <t>FAB-00280-09-AK/AD</t>
  </si>
  <si>
    <t>FAB-00401-03-AK REV A0</t>
  </si>
  <si>
    <t>FAB-00458-02-AK REV A0</t>
  </si>
  <si>
    <t>FAB-00596-04-BA</t>
  </si>
  <si>
    <t>FAB-00599-04-BJ</t>
  </si>
  <si>
    <t>FAB-00610-01-BA</t>
  </si>
  <si>
    <t>FAB-00800-03-AD</t>
  </si>
  <si>
    <t>FAB-00801-04-BK</t>
  </si>
  <si>
    <t>FAB-00899-03-AK</t>
  </si>
  <si>
    <t>FAB-00902-02-AK/AA</t>
  </si>
  <si>
    <t>FAB-00904-01-CA</t>
  </si>
  <si>
    <t>FAB-00919-01-DC</t>
  </si>
  <si>
    <t>FAB-00921-03-AD</t>
  </si>
  <si>
    <t>FAB-00967-01-AD/FC</t>
  </si>
  <si>
    <t>FAB-00985-01-BJ</t>
  </si>
  <si>
    <t>FAB-01002-04-AD/AA</t>
  </si>
  <si>
    <t>FAB-01004-02-AK-AA</t>
  </si>
  <si>
    <t>FAB-01006-02-BA</t>
  </si>
  <si>
    <t>FAB-01008-05-BE/FC</t>
  </si>
  <si>
    <t>FAB-01011-02-AA/AD/AK</t>
  </si>
  <si>
    <t>FAB-01012-02-AD/AA</t>
  </si>
  <si>
    <t>FAB-01032-01-GA</t>
  </si>
  <si>
    <t> FAB-01057-01-GA</t>
  </si>
  <si>
    <t>Amphenol Interconnect Products Corporation (AIPC))</t>
  </si>
  <si>
    <t>VOLEX GROUP PLC</t>
  </si>
  <si>
    <t>ANALOG DEVICES INC. ( ADI )</t>
  </si>
  <si>
    <t>LTC3829EUHF#PBF</t>
  </si>
  <si>
    <t>MARVELL SEMICONDUCTOR INC.</t>
  </si>
  <si>
    <t>82P33831ABAG8</t>
  </si>
  <si>
    <t>SEMTECH CORPORATION</t>
  </si>
  <si>
    <t>SMDA12C.TBT</t>
  </si>
  <si>
    <t>854S058AGILF</t>
  </si>
  <si>
    <t>REF3133AIDBZT</t>
  </si>
  <si>
    <t>74LVC1G32GW</t>
  </si>
  <si>
    <t>EG-2121CA 125.0000M-LGPAL0</t>
  </si>
  <si>
    <t>AK7DAF1-156.2500T2</t>
  </si>
  <si>
    <t>TL5209DR</t>
  </si>
  <si>
    <t>942200000A</t>
  </si>
  <si>
    <t>9514M0E30H</t>
  </si>
  <si>
    <t>JX40450290</t>
  </si>
  <si>
    <t>UE62-M4620-B32A1</t>
  </si>
  <si>
    <t>JFM58E3Y-B66G-4F</t>
  </si>
  <si>
    <t>JX40450359</t>
  </si>
  <si>
    <t>951400C30H</t>
  </si>
  <si>
    <t>2040588111</t>
  </si>
  <si>
    <t>3S8A013-00501-7F</t>
  </si>
  <si>
    <t>UE36-C4620B-0560A</t>
  </si>
  <si>
    <t>FAB-00597-05</t>
  </si>
  <si>
    <t>ASY-03936-01</t>
  </si>
  <si>
    <t>CHEW HO CHUN</t>
  </si>
  <si>
    <t>ASY,HATCH,LOGAN</t>
  </si>
  <si>
    <t>Testcard/Logan</t>
  </si>
  <si>
    <t>ASY-03938-01</t>
  </si>
  <si>
    <t>ASY,LID,LOGAN</t>
  </si>
  <si>
    <t>ASY-03940-03</t>
  </si>
  <si>
    <t>ASY,CHASSIS,LOGAN</t>
  </si>
  <si>
    <t>ASY-06090-01</t>
  </si>
  <si>
    <t>New Part/Long D approved</t>
  </si>
  <si>
    <t>ASY-06139-02</t>
  </si>
  <si>
    <t>New Part/Lorraine approved</t>
  </si>
  <si>
    <t>ASY-06486-04</t>
  </si>
  <si>
    <t>ASY-06849-01</t>
  </si>
  <si>
    <t>ASY,GRANITE LIGHT PIPE ASSEMBLY,MONTEREY</t>
  </si>
  <si>
    <t>New Part/Alyssa noted</t>
  </si>
  <si>
    <t>TEHAMA, FB, RACKHAWK,  Fan Spinner-Mon2, BMC</t>
  </si>
  <si>
    <t>CBL-00443-01</t>
  </si>
  <si>
    <t>CABLE, USB A WITH SHRINK WRAP (M) to B (M), 3 Feet</t>
  </si>
  <si>
    <t>AD-US2-MM-03-K</t>
  </si>
  <si>
    <t>CON-00907</t>
  </si>
  <si>
    <t>CON, USB 2.0, TYPE B, SINGLE, VERTICAL, THROUGH HOLE</t>
  </si>
  <si>
    <t>5787834-2</t>
  </si>
  <si>
    <t>CON-01187</t>
  </si>
  <si>
    <t>CON, CARD EDGE PWR, 28P + 20S PINS, RT ANG, PF, PRE-CONDITIONED CON-00889, 1.76MM ON PWR CONTACTS, 2078490001R</t>
  </si>
  <si>
    <t>2078490001R</t>
  </si>
  <si>
    <t>FAB, LIVINGSTON, VER 05</t>
  </si>
  <si>
    <t>FAB-00597-05-BA</t>
  </si>
  <si>
    <t>FAB-00614-02</t>
  </si>
  <si>
    <t>FAB,PINECREST,SIGNAL INTERPOSER</t>
  </si>
  <si>
    <t>FAB-00614-02-CA</t>
  </si>
  <si>
    <t>FAB-00680-02</t>
  </si>
  <si>
    <t>FAB,LOGAN,DAWSON TEST CARD</t>
  </si>
  <si>
    <t>FAB-00964-05</t>
  </si>
  <si>
    <t>FAB,YUBA, P5, MALABAR</t>
  </si>
  <si>
    <t>FAB-00964-05-AA/AD/AK</t>
  </si>
  <si>
    <t>New Part/Jason provided the cost</t>
  </si>
  <si>
    <t>IC-00650</t>
  </si>
  <si>
    <t>IC, USB 3.0/2.0 MUX 2:1/1:2</t>
  </si>
  <si>
    <t>HD3SS6126RUAR</t>
  </si>
  <si>
    <t>LBL-01028-01</t>
  </si>
  <si>
    <t>LBL,LOGAN,FRONT</t>
  </si>
  <si>
    <t>LBL-01239-01</t>
  </si>
  <si>
    <t>LBL,BLANK,1.00X.25 INCH,FOR PRINTING DIGILENT SERIAL NUMBERS</t>
  </si>
  <si>
    <t>MECH-01732-01</t>
  </si>
  <si>
    <t>MECH, GL, LOGAN, HANDLE</t>
  </si>
  <si>
    <t>MECH-03628-01</t>
  </si>
  <si>
    <t>MEM-00245</t>
  </si>
  <si>
    <t>MEM, MODULE, FLASH, USB SLC NAND, 8GB, 5V, STANDARD PROFILE, -40C~85C</t>
  </si>
  <si>
    <t>XTAL-00150</t>
  </si>
  <si>
    <t>XTAL, 12MHZ, 20PPM TOL, 20PPM STAB, 18PF, 50 OHM ESR, -20C~70C, 6.0X3.5MM H=1.2MM</t>
  </si>
  <si>
    <t>ABMM2-12.000MHZ-E2-T</t>
  </si>
  <si>
    <t>PRG-00130-02</t>
  </si>
  <si>
    <t>FUTURE ELECTRONICS </t>
  </si>
  <si>
    <t>PRG-00130-02_GD25LQ256DWIGR</t>
  </si>
  <si>
    <t>ASY-06401-01</t>
  </si>
  <si>
    <t>ASY,YUBA,SILVERSTRAND-DD,CHASSIS,BASE,SM</t>
  </si>
  <si>
    <t>ASY-06403-01</t>
  </si>
  <si>
    <t>ASY,YUBA,SILVERSTRAND-DD,CHASSIS,TOP COVER,SM</t>
  </si>
  <si>
    <t>ASY-06404-02</t>
  </si>
  <si>
    <t>ASY, YB,SILVERSTRAND-DD,EXT FCPLT,PAINTED,ASM</t>
  </si>
  <si>
    <t>CON-01210</t>
  </si>
  <si>
    <t>CON, QSFP-DD800, 112G, 76 PINS, 0.8MM PITCH, SMT,W/SOLDER RING</t>
  </si>
  <si>
    <t>CON-01241</t>
  </si>
  <si>
    <t>CON, QSFP-DD, 1X1, CAGE, CUSTOM ZIPPER FIN HSNK, 14.4 MM IN FRONT, 15.6 MM  IN BACK MAX HEIGHT, NO REAR PIN</t>
  </si>
  <si>
    <t>2402244-1</t>
  </si>
  <si>
    <t>CON-01280</t>
  </si>
  <si>
    <t>CON, QSFP-DD, 1X1, CAGE, CUSTOM ZIPPER FIN HSNK, 19.1 MM MAX HEIGHT, NO REAR PIN,WITH FORM</t>
  </si>
  <si>
    <t>FAB-00902-03</t>
  </si>
  <si>
    <t>FAB-01003-04</t>
  </si>
  <si>
    <t>FAB, PUFFIN CPU, REV 04</t>
  </si>
  <si>
    <t>FAB-01003-04-BJ</t>
  </si>
  <si>
    <t>FAB-01004-03</t>
  </si>
  <si>
    <t>FAB-01004-03-AK-AA</t>
  </si>
  <si>
    <t>FAB-01041-02</t>
  </si>
  <si>
    <t>FAB, SILVERSTRAND-DD, SWITCH</t>
  </si>
  <si>
    <t>LBL-00366-01</t>
  </si>
  <si>
    <t>Label, A/S Bag, ESD/#4 Chinese Recycling Symbol</t>
  </si>
  <si>
    <t>LBL-01650-01</t>
  </si>
  <si>
    <t>INSULATOR,YB,SILVERSTRAND-DD,TOP FRONT</t>
  </si>
  <si>
    <t>MECH-03452-01</t>
  </si>
  <si>
    <t>MECH,FRONT STATUS LIGHTPIPE,4X1,OFFSET_3,SHORT</t>
  </si>
  <si>
    <t>ASY-05837-03</t>
  </si>
  <si>
    <t>ASY-06139-03</t>
  </si>
  <si>
    <t>ASY-06878-03</t>
  </si>
  <si>
    <t>LBL-01490-01</t>
  </si>
  <si>
    <t>LABEL,ANACONDA,EJECTOR ARM</t>
  </si>
  <si>
    <t>LBL-01710-01</t>
  </si>
  <si>
    <t>LABEL,ANACONDA MS,EJECTOR ARM</t>
  </si>
  <si>
    <t>LBL-01711-01</t>
  </si>
  <si>
    <t>LABEL,ANACONDA BK-MS,EJECTOR ARM</t>
  </si>
  <si>
    <t>LBL-01700-01</t>
  </si>
  <si>
    <t>INSULATOR,YB,CAT-DD,FRONT LEDS</t>
  </si>
  <si>
    <t>ASY-02439-01</t>
  </si>
  <si>
    <t>ASY,YL,MT QUADRANT,CHASSIS</t>
  </si>
  <si>
    <t>ASY-02444-01</t>
  </si>
  <si>
    <t>ASY,YL,MT QUADRANT,BOTTOM COVER</t>
  </si>
  <si>
    <t>ASY-02445-01</t>
  </si>
  <si>
    <t>ASY,YL,MT QUADRANT,STIFFENER,FRONT</t>
  </si>
  <si>
    <t>ASY-06312-02</t>
  </si>
  <si>
    <t>FAB-00412-02</t>
  </si>
  <si>
    <t>FAB, MT QUADRANT, LC</t>
  </si>
  <si>
    <t>FAB-01005-03</t>
  </si>
  <si>
    <t>FAB-01026-02</t>
  </si>
  <si>
    <t>IC-01130-02</t>
  </si>
  <si>
    <t>MODULE, GPS Multi-band GNSS receiver with nanosecond-level timing accuracy (FW-02 vers)</t>
  </si>
  <si>
    <t>IC-01348-01</t>
  </si>
  <si>
    <t>IC, Q2C+ SWITCH, BCM88844 REV A2</t>
  </si>
  <si>
    <t>BCM88844A2KFLGG</t>
  </si>
  <si>
    <t>LBL-01718-01</t>
  </si>
  <si>
    <t>MECH-00692-01</t>
  </si>
  <si>
    <t>MECH,EMI ABSORBER,MOLDED,MOUNT HOLMES, JERICHO</t>
  </si>
  <si>
    <t>MECH-03318-01</t>
  </si>
  <si>
    <t>MECH,SYNC-E,CABLE,CLIP</t>
  </si>
  <si>
    <t>Chris Langer</t>
  </si>
  <si>
    <t>FAB-01017-03</t>
  </si>
  <si>
    <t>LBL-00234-01</t>
  </si>
  <si>
    <t>LBL-00483-01</t>
  </si>
  <si>
    <t>IC-01394</t>
  </si>
  <si>
    <t>ASY-06977-01</t>
  </si>
  <si>
    <t>CRYSTAL OOI</t>
  </si>
  <si>
    <t>LBL, POLY WHITE 1.5X.25 BLANK LABEL FOR EMC PN AND SERIAL NUMBER, EMC Part Number Serialized and Human Readable, S/N Human Readable Only</t>
  </si>
  <si>
    <t>LBL,WARNING,HOT SURFACE,SPINNING FAN</t>
  </si>
  <si>
    <t>ASY, YB,LOMA_400,EXT FCPLT,PAINTED,ASM</t>
  </si>
  <si>
    <t>ASY,YUBA,LOMA-400,TOP COVER</t>
  </si>
  <si>
    <t>FAB,YUBA,P3,FRESHWATER</t>
  </si>
  <si>
    <t>IC, LDO VREG, ADJ, 1.24V VREF, 2.5V~16V, 150MA, SOT23-5</t>
  </si>
  <si>
    <t>HUIVEN LIM</t>
  </si>
  <si>
    <t>VP9MR2G7224JBKSC</t>
  </si>
  <si>
    <t>VP9MR1G7228JBPSD</t>
  </si>
  <si>
    <t>AMPHENOL INTERCONNECT PRODUCTS</t>
  </si>
  <si>
    <t>Daniela Medina</t>
  </si>
  <si>
    <t>ASY, TUBA, FANM, FAN-00115 GEN2, 80MM, SINGLE ROTOR, FORWARD, RED</t>
  </si>
  <si>
    <t>LBL-01739-01</t>
  </si>
  <si>
    <t>ASY-04872-05</t>
  </si>
  <si>
    <t>IC-01215</t>
  </si>
  <si>
    <t>IC, LINEAR, VCOMP, SINGLE, SOT-23</t>
  </si>
  <si>
    <t>LBL-01738-01</t>
  </si>
  <si>
    <t>LBL,GLACIER,KOREA COMPLIANCE,ANACONDA</t>
  </si>
  <si>
    <t>LBL,GLACIER,KOREA COMPLIANCE,JP</t>
  </si>
  <si>
    <t>INTERCONNECT</t>
  </si>
  <si>
    <t>CON-01136</t>
  </si>
  <si>
    <t>CON, SMT, QSFP+ 56Gbps, 38 POS, w/ solder ring</t>
  </si>
  <si>
    <t>FS1-K38-20ZA-40</t>
  </si>
  <si>
    <t>CON-01139</t>
  </si>
  <si>
    <t>CONNECTOR,CAGE,QSFP 28 1X1,PCi HEAT SINK, NO REAR PIN</t>
  </si>
  <si>
    <t>FAB-00801-05</t>
  </si>
  <si>
    <t>FAB,YUBA,P5,TAMARAMA</t>
  </si>
  <si>
    <t>FAB-00801-05-BK</t>
  </si>
  <si>
    <t>FAB-00932-02</t>
  </si>
  <si>
    <t>FAB, Marina, Surfbird TEST CARD</t>
  </si>
  <si>
    <t>New Part/Surfbird Test Card</t>
  </si>
  <si>
    <t>FAB-00947-01</t>
  </si>
  <si>
    <t>FAB, MARINA, RISER CARD</t>
  </si>
  <si>
    <t>FAB-01078-01</t>
  </si>
  <si>
    <t>FAB, LOMA_400</t>
  </si>
  <si>
    <t>new part/Norris</t>
  </si>
  <si>
    <t>ASY-05597-02</t>
  </si>
  <si>
    <t>ASY,MARINA,BASE</t>
  </si>
  <si>
    <t>ASY-05598-01</t>
  </si>
  <si>
    <t>ASY,MARINA,COVER</t>
  </si>
  <si>
    <t>ASY-06079-02</t>
  </si>
  <si>
    <t>ASY-06080-02</t>
  </si>
  <si>
    <t>ASY-06353-07</t>
  </si>
  <si>
    <t>ASY-06354-02</t>
  </si>
  <si>
    <t>ASY-06976-01</t>
  </si>
  <si>
    <t>ASY,YUBA,LOMA_400,CHASSIS,BASE SM</t>
  </si>
  <si>
    <t>MECH-00433-01</t>
  </si>
  <si>
    <t>STANDOFF,6.00 HEX,MF,M3 THREADS,30.00MM LONG</t>
  </si>
  <si>
    <t>ST3742</t>
  </si>
  <si>
    <t>MECH-03759-02</t>
  </si>
  <si>
    <t>MECH,RIGHT,AIR BAFFLE,OLIVEVILLE</t>
  </si>
  <si>
    <t>MECH-03760-02</t>
  </si>
  <si>
    <t>MECH,LEFT,AIR BAFFLE,OLIVEVILLE</t>
  </si>
  <si>
    <t>MECH-03806-01</t>
  </si>
  <si>
    <t>PAN-TY, ZIP TIE, MOUNTING HOLE STYLE, 7.9" (201MM) L, 0.19" (4.8MM) W, #6 (M3) SCREW, -60C TO 85C, UL 62275 (TYPE 2, 21), NYLON</t>
  </si>
  <si>
    <t>ASY-01134-05</t>
  </si>
  <si>
    <t>ASY,MODULAR,WAWONA,CHASSIS</t>
  </si>
  <si>
    <t>MTL-00877-03</t>
  </si>
  <si>
    <t>MTL,MODULAR,WAWONA,CHASSIS,COVER,REAR</t>
  </si>
  <si>
    <t>ASY-01884-02</t>
  </si>
  <si>
    <t>ASY,WAWONA,FAN MODULE,EXIT/FORWARD,RED</t>
  </si>
  <si>
    <t>109-U0046-01</t>
  </si>
  <si>
    <t>CBL-00242-01</t>
  </si>
  <si>
    <t>FOR TEST ONLY, CABLE, USB A to B, 6 FEET</t>
  </si>
  <si>
    <t xml:space="preserve">QUALTEK </t>
  </si>
  <si>
    <t>3021007-06</t>
  </si>
  <si>
    <t>HSK-00534-01</t>
  </si>
  <si>
    <t>HSNK,FRESHWATER, CROSSPOINT,W/PUSH PINS</t>
  </si>
  <si>
    <t>HSK-00545-05</t>
  </si>
  <si>
    <t>HSK-00576-02</t>
  </si>
  <si>
    <t>YB,HEATSINK,1RU, LOMA-400, ASM</t>
  </si>
  <si>
    <t>PWR-00297-04</t>
  </si>
  <si>
    <t>PWR-00299-02</t>
  </si>
  <si>
    <t>LBL-00237-01</t>
  </si>
  <si>
    <t>LBL, POLY WHITE 1.5 X 0.875 BLANK LABEL FOR EMC PN AND SERIAL NUMBER, Both EMC PN and SN Bar Coded and Human Readable</t>
  </si>
  <si>
    <t>MECH-03265-02</t>
  </si>
  <si>
    <t>CON-01281</t>
  </si>
  <si>
    <t>CON, QSFP28, 1X2, 2-PORT CAGE, PRESS-FIT,NO REAR PINS, DIMPLED</t>
  </si>
  <si>
    <t>CON-01287</t>
  </si>
  <si>
    <t>CON, CAGE ASY, QSFP-DD, 1X1, ZIPPED FIN HEATSINK, 16.65mm FRONT H MAX, 17.8mm BACK H MAX, 22mm WIDE, SS</t>
  </si>
  <si>
    <t>CON-01289</t>
  </si>
  <si>
    <t>CON, CAGE ASY, QSFP56, 1X1, ZIPPER FIN HEATSINK, 16.65mm H MAX, CU ALLOY</t>
  </si>
  <si>
    <t>CON-01318</t>
  </si>
  <si>
    <t>CON, EXAMAX-PLUS, 48-PAIRS, 6X9, REMOVED COLUMN 7, RIGHT ANGLE RECEPTACLE</t>
  </si>
  <si>
    <t>10166041-101LF</t>
  </si>
  <si>
    <t>FAB-01008-06</t>
  </si>
  <si>
    <t>FAB-01008-06-BE/FC</t>
  </si>
  <si>
    <t>FAB-01041-03</t>
  </si>
  <si>
    <t>FAB-01078-02</t>
  </si>
  <si>
    <t>FAB, LOMA_400, REV 02</t>
  </si>
  <si>
    <t>FAB-01146-01</t>
  </si>
  <si>
    <t>FAB, PUFFIN PRIME CPU, REV 01</t>
  </si>
  <si>
    <t>FAB-01157-01</t>
  </si>
  <si>
    <t>FAB,ROOK PRIME</t>
  </si>
  <si>
    <t>IC-00863</t>
  </si>
  <si>
    <t>IC, HEX OPEN-DRAIN OUTPUT BUFFER, 74LVC07A, TSSOP14</t>
  </si>
  <si>
    <t>IC-01171</t>
  </si>
  <si>
    <t>IC, J2C+, BCM88850, REV A0, FULL MDB</t>
  </si>
  <si>
    <t>BCM88850A0KFLGG</t>
  </si>
  <si>
    <t>IC-01285</t>
  </si>
  <si>
    <t>IC, PHY, BARCHETTA II, BCM87728, 56G PAM4, 28G NRZ, REV A0</t>
  </si>
  <si>
    <t>BCM87728A0KFSBG</t>
  </si>
  <si>
    <t>IC-01366</t>
  </si>
  <si>
    <t>IC, TRIDENT4.X11C, BCM56896, SWITCH, NON-MACSEC, 6.4Tbps, 192x 25G + 64x50G, REV A0</t>
  </si>
  <si>
    <t>BCM56896A0KFSBG</t>
  </si>
  <si>
    <t>IC-01378</t>
  </si>
  <si>
    <t>IC, TRIDENT4.X11C, BCM56890, SWITCH, 12.8Tbps, 256x 50G, REV A0</t>
  </si>
  <si>
    <t>FOXCONN CM - NANNING (CHINA)</t>
  </si>
  <si>
    <t>ASY-07475-01</t>
  </si>
  <si>
    <t>ASY,YUBA,BLACKHAWK-TH4-DD,2 PIECE,TOP COVER</t>
  </si>
  <si>
    <t>FAB-01127-01</t>
  </si>
  <si>
    <t>FAB, TUNDRA5PLUS, SWITCHCARD, BAFFIN-5L, REV 01</t>
  </si>
  <si>
    <t>FAB-01128-01</t>
  </si>
  <si>
    <t>FAB, TUNDRA8PLUS, SWITCHCARD, BAFFIN-8L, REV 01</t>
  </si>
  <si>
    <t>FAB-01130-01</t>
  </si>
  <si>
    <t>FAB, TUNDRA8PLUS, BAFFIN-8L_ODIN, REV 01</t>
  </si>
  <si>
    <t>IC-01360</t>
  </si>
  <si>
    <t>IC, TOMAHAWK4-56, SWITCH, 32 x 400G, 12.8T, BCM56993, REV B0</t>
  </si>
  <si>
    <t>BCM56993B0KFSBG</t>
  </si>
  <si>
    <t>IC-01427</t>
  </si>
  <si>
    <t>IC,NAND,74LVC1G00,SOT353</t>
  </si>
  <si>
    <t>DIODES INC.</t>
  </si>
  <si>
    <t>Q3'23 Demand</t>
  </si>
  <si>
    <t>KELLY YONG</t>
  </si>
  <si>
    <t>KELVIN LOH</t>
  </si>
  <si>
    <t>MUHAMMAD AZRIN</t>
  </si>
  <si>
    <t>FELICE YUONG</t>
  </si>
  <si>
    <t>TLV7011DBVR</t>
  </si>
  <si>
    <t>BOYD (SHENZHEN) THERMAL SYSTEMS LIMITED</t>
  </si>
  <si>
    <t>LUSTRE-CAL</t>
  </si>
  <si>
    <t>Interplex (Suzhou) Precision Engineering Ltd</t>
  </si>
  <si>
    <t>FAB-00188-03-DB</t>
  </si>
  <si>
    <t>FAB-00202-03-DB</t>
  </si>
  <si>
    <t>FAB-00204-03-DB</t>
  </si>
  <si>
    <t>FAB-00207-03-DB</t>
  </si>
  <si>
    <t>FAB-00231-03-DB</t>
  </si>
  <si>
    <t>FAB-00239-04-BB</t>
  </si>
  <si>
    <t>FAB-00263-04-DB</t>
  </si>
  <si>
    <t>FAB-00264-02_DB</t>
  </si>
  <si>
    <t>FAB-00284-05-AD</t>
  </si>
  <si>
    <t>FAB-00324-03-AK</t>
  </si>
  <si>
    <t>FAB-00325-03-AC</t>
  </si>
  <si>
    <t>FAB-00348-02-DB</t>
  </si>
  <si>
    <t>FAB-00350-02-CA</t>
  </si>
  <si>
    <t>FAB-00412-02-AD</t>
  </si>
  <si>
    <t>FAB-00415-04-AK</t>
  </si>
  <si>
    <t>FAB-00437-03-AC</t>
  </si>
  <si>
    <t>FAB-00454-02-CA</t>
  </si>
  <si>
    <t>FAB-00466-01-CA</t>
  </si>
  <si>
    <t>FAB-00471-02-AK</t>
  </si>
  <si>
    <t>FAB-00472-02-AK</t>
  </si>
  <si>
    <t>FAB-00473-04-AK/AD</t>
  </si>
  <si>
    <t>FAB-00500-02-AD</t>
  </si>
  <si>
    <t>FAB-00504-02-CA</t>
  </si>
  <si>
    <t>FAB-00505-01-CA</t>
  </si>
  <si>
    <t>FAB-00506-05-AD</t>
  </si>
  <si>
    <t>FAB-00561-03-CA</t>
  </si>
  <si>
    <t>FAB-00589-02-AC/AD</t>
  </si>
  <si>
    <t>FAB-00596-03-BA</t>
  </si>
  <si>
    <t>FAB-00601-02-CA</t>
  </si>
  <si>
    <t>FAB-00602-03-CA</t>
  </si>
  <si>
    <t>FAB-00643-01-CA</t>
  </si>
  <si>
    <t>FAB-00662-01-CA</t>
  </si>
  <si>
    <t>FAB-00716-03-BE</t>
  </si>
  <si>
    <t>FAB-00772-02-AK</t>
  </si>
  <si>
    <t>FAB-00785-02-EJ</t>
  </si>
  <si>
    <t>FAB-00893-02-BJ</t>
  </si>
  <si>
    <t>FAB-00902-03-AA/AK</t>
  </si>
  <si>
    <t>FAB-00932-02-CA</t>
  </si>
  <si>
    <t>FAB-00947-01-CA</t>
  </si>
  <si>
    <t>FAB-00993-02-GA</t>
  </si>
  <si>
    <t>PENCOM</t>
  </si>
  <si>
    <t>INTERPLEX INDUSTRIES LTD - HUIZHOU</t>
  </si>
  <si>
    <t>JESS-LINK PRODUCTS CO., LTD.</t>
  </si>
  <si>
    <t>ADVANCED THERMAL SOLUTIONS ( ATS )</t>
  </si>
  <si>
    <t>Boyd Thermal Systems Hong Kong Limited</t>
  </si>
  <si>
    <t>LATTICE SEMICONDUCTOR CORPORATION</t>
  </si>
  <si>
    <t>SC request buyer deplete the on hand inventory; if require update in E&amp;O report to have Arista justification.</t>
  </si>
  <si>
    <t>JPE request to remove from MPAT since APN created in 2021</t>
  </si>
  <si>
    <t>JPE request to remove from MPAT since APN created in 2020</t>
  </si>
  <si>
    <t>EOL, Agile no replacement part/ SC request buyer update in E&amp;O file</t>
  </si>
  <si>
    <t>ASY-04823-02</t>
  </si>
  <si>
    <t>ASY-04824-02</t>
  </si>
  <si>
    <t>CBL-00728-01</t>
  </si>
  <si>
    <t xml:space="preserve">MOLEX INC. </t>
  </si>
  <si>
    <t>687890038</t>
  </si>
  <si>
    <t>FAB-01129-01</t>
  </si>
  <si>
    <t>FAB, TUNDRA5PLUS, BAFFIN-5L_ODIN, REV 01</t>
  </si>
  <si>
    <t>FAB-01158-01</t>
  </si>
  <si>
    <t>FAB, BLACKHAWK-TH4-DD, 32xQSFP-DD, YUBA, 1RU, Ver01</t>
  </si>
  <si>
    <t>IC-01426</t>
  </si>
  <si>
    <t>SLG4R45875VTR</t>
  </si>
  <si>
    <t>MECH-03430-03</t>
  </si>
  <si>
    <t>MECH-03515-02</t>
  </si>
  <si>
    <t>ACCESSORY KIT, GL,2RU-4RU,RACK EARS</t>
  </si>
  <si>
    <t>ACCESSORY KIT, GL,2RU-4RU,RACK EARS, EXTENDED</t>
  </si>
  <si>
    <t>CABLE, ASY, USB3.0, TYPE A (MALE) TO TYPE B (MALE), 3 FT</t>
  </si>
  <si>
    <t>IC,CPU POWER SEQUENCER,HEDGEHOG PRIME</t>
  </si>
  <si>
    <t>ASY-06224-07</t>
  </si>
  <si>
    <t>ASY-06334-06</t>
  </si>
  <si>
    <t>ASY-06338-05</t>
  </si>
  <si>
    <t>ASY-06404-03</t>
  </si>
  <si>
    <t>FAB-01152-01</t>
  </si>
  <si>
    <t>FAB, CORMORANT PRIME CPU</t>
  </si>
  <si>
    <t>New Part/JPE MRP old std cost is 0.451</t>
  </si>
  <si>
    <t>IC-01278-01</t>
  </si>
  <si>
    <t>IC, MAXP-37161C, CROSSPOINT SWITCH, 16 CHANNEL, 28GBPS</t>
  </si>
  <si>
    <t>MACOM TECHNOLOGY SOLUTIONS INC. </t>
  </si>
  <si>
    <t>MAXP-37161C-PPR</t>
  </si>
  <si>
    <t>NUR FAZIRA MOHAMED</t>
  </si>
  <si>
    <t>LBL-01754-01</t>
  </si>
  <si>
    <t>LBL, PEBBLE PRIME MODEL NUMBER, MONTEREY</t>
  </si>
  <si>
    <t>PWR-00297-05</t>
  </si>
  <si>
    <t>DPS-400AB-38 A S5</t>
  </si>
  <si>
    <t>PWR-00299-03</t>
  </si>
  <si>
    <t>DPS-400AB-37 A S4</t>
  </si>
  <si>
    <t>ASY-06433-01</t>
  </si>
  <si>
    <t>ASY,SFP,LIGHTPIPE,SHROUD,EXTENDED,WITHOUT TAB</t>
  </si>
  <si>
    <t>ASY-07165-01</t>
  </si>
  <si>
    <t>ASY,DN,HOGAN,HEATSINK,BACKING PLATE W/ INSULATOR</t>
  </si>
  <si>
    <t>CON-01303</t>
  </si>
  <si>
    <t>CON, EXAMAX2, 64-PAIRS, 4X16, VERTICAL HEADER</t>
  </si>
  <si>
    <t>10167059-101LF</t>
  </si>
  <si>
    <t>CON-01330</t>
  </si>
  <si>
    <t>CON, PWRBLADE ULTRA, 2HP, ORTHO, RA RECEPTACLE</t>
  </si>
  <si>
    <t>10151435-004LF</t>
  </si>
  <si>
    <t>CON-01333</t>
  </si>
  <si>
    <t>CON, PWRBLADE ULTRA, 4HP+24S+4HP, RA PLUG</t>
  </si>
  <si>
    <t>10127396-50H1410LF</t>
  </si>
  <si>
    <t>CON-01337</t>
  </si>
  <si>
    <t>CON, IMPEL PLUS, 24PR WITH POWER, ORTHO, RAM</t>
  </si>
  <si>
    <t>207635-1307</t>
  </si>
  <si>
    <t>FAB-00816-05</t>
  </si>
  <si>
    <t>FAB, YUBA, OPAL, CLOCK MODULE Ver5</t>
  </si>
  <si>
    <t>FAB-00816-05-GA</t>
  </si>
  <si>
    <t>HSK-00586-01</t>
  </si>
  <si>
    <t>HSK,TB,VIPER,VC HSK ASM</t>
  </si>
  <si>
    <t>IC-00765</t>
  </si>
  <si>
    <t>IC, CPLD, MACH XO2-640, CSBGA132</t>
  </si>
  <si>
    <t>LCMXO2-640HC-4MG132C</t>
  </si>
  <si>
    <t>IC-01066-04</t>
  </si>
  <si>
    <t>IC, 28 Gbps 288x288 Crosspoint Switch &amp; Signal Conditioner RevE</t>
  </si>
  <si>
    <t>MAXP-37170E-PPR</t>
  </si>
  <si>
    <t>IC-01342</t>
  </si>
  <si>
    <t>IC, TOMAHAWK5, SWITCH, 64 X 800G,51.2T, BCM78900, REV B0, 9352 BGA, LIDLESS</t>
  </si>
  <si>
    <t>BCM78900B0KFRBG</t>
  </si>
  <si>
    <t>IC-01355</t>
  </si>
  <si>
    <t>IC, JERICHO3, BCM88860, REV A0</t>
  </si>
  <si>
    <t>BCM88860A0KFRBG</t>
  </si>
  <si>
    <t>MECH-00597-03</t>
  </si>
  <si>
    <t>MECH,EMI ABSOBER,MOLDED,T2,PP-1002</t>
  </si>
  <si>
    <t>MECH-00598-03</t>
  </si>
  <si>
    <t>MECH,EMI ABSORBER,MOLDED,TH,XP,QR,PP-1002</t>
  </si>
  <si>
    <t>MECH-00644-04</t>
  </si>
  <si>
    <t>MECH-00949-02</t>
  </si>
  <si>
    <t>MECH,EMI ABSORBER,MOLDED,MACSEC,PP-1002</t>
  </si>
  <si>
    <t>MECH-01100-02</t>
  </si>
  <si>
    <t>MECH,EMI ABSORBER,MOLDED,JERICHO PLUS,PP-1002</t>
  </si>
  <si>
    <t>MECH-03311-03</t>
  </si>
  <si>
    <t>MECH-03312-03</t>
  </si>
  <si>
    <t>OSC-00248</t>
  </si>
  <si>
    <t>OSC, 62.5MHZ, 50PPM, 3.3V, CMOS, 0.2PS, -40/+85C, 4-PIN, 2.5x2.0MM, H=1.0MM(MAX)</t>
  </si>
  <si>
    <t>XTAL-00157</t>
  </si>
  <si>
    <t>7V-62.500MAAV-T</t>
  </si>
  <si>
    <t>ASY-06974-02</t>
  </si>
  <si>
    <t>ASY-07500-01</t>
  </si>
  <si>
    <t>ASY,YB,CEDARVILLE-BK-MS-LK,2 PIECE,TOP COVER</t>
  </si>
  <si>
    <t>Q4'23 Demand</t>
  </si>
  <si>
    <t>XTAL,STD,62.5MHZ,Fs=30ppm,Ft=30ppm,FUND,3.2x2.5mm 4 PAD,-40/+85C,8PF,0.8mm,60 OHM,50uW</t>
  </si>
  <si>
    <t>LBL, BLANK, WHITE, 6.35 MM X 6.35 MM, 2D</t>
  </si>
  <si>
    <t>FAB, SPRECKELS, FAN CARD</t>
  </si>
  <si>
    <t>ASY, CHASSIS BASE, PINNACLE 9 SLOT</t>
  </si>
  <si>
    <t>ASY-07673-01</t>
  </si>
  <si>
    <t>ASSEMBLY,PNCL 8SLOT TEST</t>
  </si>
  <si>
    <t>LBL-01766-01</t>
  </si>
  <si>
    <t>LBL, SUP JEFFERSON PASS S MODEL NUM,GL</t>
  </si>
  <si>
    <t>GAUTHAMI BIRAIYA</t>
  </si>
  <si>
    <t>PWR-00237-04</t>
  </si>
  <si>
    <t>PWR-00238-04</t>
  </si>
  <si>
    <t>KAHWENG CHEW</t>
  </si>
  <si>
    <t>ASY-06860-02</t>
  </si>
  <si>
    <t>ASY-06861-04</t>
  </si>
  <si>
    <t>FAB-01068-02</t>
  </si>
  <si>
    <t>FAB-01078-03</t>
  </si>
  <si>
    <t>IC-01287</t>
  </si>
  <si>
    <t>IC-01362</t>
  </si>
  <si>
    <t>PWR-00575</t>
  </si>
  <si>
    <t>CREDO SEMICONDUCTOR </t>
  </si>
  <si>
    <t>CMR55321-A0-AALN</t>
  </si>
  <si>
    <t>INTEL CORPORATION </t>
  </si>
  <si>
    <t>FH8068604436405</t>
  </si>
  <si>
    <t>AP7354D-18W5-7</t>
  </si>
  <si>
    <t>ASY,YUBA,BLACKHAWK-TD4-DD-MS,CHASSIS,BASE SHEET METAL</t>
  </si>
  <si>
    <t>ASY,YUBA,BLACKHAWK-TD4-DD-MS,2 PIECE,TOP COVER</t>
  </si>
  <si>
    <t>FAB, YUBA, BLACKHAWK-TD4-DD-MS, 1RU</t>
  </si>
  <si>
    <t>FAB, LOMA_400, REV 03</t>
  </si>
  <si>
    <t>IC, OSPREY-800, CMR55321, REVA0, GBOX &amp; RETIMER PHY, DUAL CORE WITH 2x400G MACsec</t>
  </si>
  <si>
    <t>IC, CPU, INTEL ICE LAKE-D, 8 CORES, 2.2GHZ, 59W, 50G NAC</t>
  </si>
  <si>
    <t>PWR, LDO, FIXED 1.8V, 150MA, SOT23-5</t>
  </si>
  <si>
    <t>IC-01464</t>
  </si>
  <si>
    <t>IC, OPAMP, 2.2V~5.0V, 10MA, SOT23-5</t>
  </si>
  <si>
    <t>ASY-05363-02</t>
  </si>
  <si>
    <t>MECH-03932-01</t>
  </si>
  <si>
    <t>MECH, EMI ABSORBER, MOLDED,J2M</t>
  </si>
  <si>
    <t>MECH-03957-01</t>
  </si>
  <si>
    <t>MECH,TEP,DSFP,B2B EDGE MOUNT LP</t>
  </si>
  <si>
    <t>MECH-03958-01</t>
  </si>
  <si>
    <t>MECH,TEP,QSFP-DD,B2B EDGE MOUNT LP</t>
  </si>
  <si>
    <t>PRG-00065-02</t>
  </si>
  <si>
    <t>FAB-01153-01</t>
  </si>
  <si>
    <t>FAB, YUBA, BROWNSVILLE2, P0</t>
  </si>
  <si>
    <t>FAB-01153-01-BK</t>
  </si>
  <si>
    <t>ASY-03478-08</t>
  </si>
  <si>
    <t>ASY-06090-02</t>
  </si>
  <si>
    <t>IC-01478</t>
  </si>
  <si>
    <t>IC, CPU, INTEL ICE LAKE-D, D-1739, 8 CORES, 3.0 GHz, 83W, NO NAC</t>
  </si>
  <si>
    <t>FH8068604437006S RM1J</t>
  </si>
  <si>
    <t>IC-01414</t>
  </si>
  <si>
    <t>IC, J2M SWITCH (J2C+ half die with 1 HBM), BCM88859 REV A2</t>
  </si>
  <si>
    <t>BCM88859A2KFSBG</t>
  </si>
  <si>
    <t>IC-01333</t>
  </si>
  <si>
    <t>IC,FPGA,SPARTAN-6,XC6SLX45T-N3FGG484C,FBGA484</t>
  </si>
  <si>
    <t>XC6SLX45T-N3FGG484C</t>
  </si>
  <si>
    <t>ASY-07184-01</t>
  </si>
  <si>
    <t>HEATSINK,BACKING PLATE,WAXWING,CPU,W/INSULATION</t>
  </si>
  <si>
    <t>CON-01314</t>
  </si>
  <si>
    <t>CON HDR 2x5 PINS 0.05" CTR VERT 3.05mm POST 1.27mm TAIL 4.32mm OAL 0.25um AU SMT BLK T&amp;R W/PAD HI</t>
  </si>
  <si>
    <t>G802M0103550TS4HR</t>
  </si>
  <si>
    <t>HSK-00583-01</t>
  </si>
  <si>
    <t>HSNK,YUBA,WAXWING</t>
  </si>
  <si>
    <t>XTAL-00119</t>
  </si>
  <si>
    <t>XTAL,25MHZ,20PPM,20PF,3.2x2.5MM,SMT</t>
  </si>
  <si>
    <t>IC-01480</t>
  </si>
  <si>
    <t>IC, VOLTAGE LEVEL TRANSLATOR, 4-BIT, DUAL SUPPLY, QFN-12</t>
  </si>
  <si>
    <t>74AVC4T3144GU12X</t>
  </si>
  <si>
    <t>IC-01155-01</t>
  </si>
  <si>
    <t>IC, QUMRAN-2A, BCM88485CB0KFSBG REV B1, NO FLEXE, FGBA</t>
  </si>
  <si>
    <t>BCM88485CB1KFSBG</t>
  </si>
  <si>
    <t>New part/2023 build/YUBA: SIERRAVILLE/SIERRAVILLE-T/SIERRAVILLE-E</t>
  </si>
  <si>
    <t>ASY-06869-01</t>
  </si>
  <si>
    <t>ASY,OSC-00222,COVER,W/ FOAM BARRIER</t>
  </si>
  <si>
    <t>ASY-06875-01</t>
  </si>
  <si>
    <t>ASY,LIGHTPIPE WITH SHROUD,2X1,SFP</t>
  </si>
  <si>
    <t>MEM-00354</t>
  </si>
  <si>
    <t>IC, GDDR6, SDRAM, 16GBIT, 512MX32, 14Gbs, 1.25V, 180FBGA</t>
  </si>
  <si>
    <t>Open PO due in Q3'23</t>
  </si>
  <si>
    <t>Q1'24 Demand</t>
  </si>
  <si>
    <t>Q3'23 unit price (USD)</t>
  </si>
  <si>
    <t>8W62570005</t>
  </si>
  <si>
    <t>7M25020008</t>
  </si>
  <si>
    <t>FY2500068</t>
  </si>
  <si>
    <t>THT-103-729-10</t>
  </si>
  <si>
    <t>UE76-3GA22-3800T</t>
  </si>
  <si>
    <t>V36-ADZ01-307000T</t>
  </si>
  <si>
    <t>SAMSUNG ELECTRONICS CO.</t>
  </si>
  <si>
    <t>K4A4G165WE-BCRC</t>
  </si>
  <si>
    <t>VL31A2G63F-N7SC</t>
  </si>
  <si>
    <t>PRG-00064-01_MX25L12833FZ2I-10G</t>
  </si>
  <si>
    <t>109-U0047-02</t>
  </si>
  <si>
    <t>Thorsten Flaquiere</t>
  </si>
  <si>
    <t>FAB-01026-03</t>
  </si>
  <si>
    <t>MECH-04029-02</t>
  </si>
  <si>
    <t>MECH,OLIVEVILLE,REVERSE LED LP</t>
  </si>
  <si>
    <t>New Part/Susan Approved the std cost</t>
  </si>
  <si>
    <t>FAB, OLIVEVILLE-BK-MS, 1RU</t>
  </si>
  <si>
    <t>MECH-04253-02</t>
  </si>
  <si>
    <t>MECH-04252-02</t>
  </si>
  <si>
    <t>MECH-04001-02</t>
  </si>
  <si>
    <t>FAB-01078-04</t>
  </si>
  <si>
    <t>MECH,YB,OLIVEVILLE,QSFP 1X1 GANG 3,LIGHT PIPE GUIDE</t>
  </si>
  <si>
    <t>MECH,YB,OLIVEVILLE,QSFP 1X6,LIGHT PIPE GUIDE</t>
  </si>
  <si>
    <t>MECH,RIGHT,AIR BAFFLE,CABLE MANAGE,OLIVEVILLE</t>
  </si>
  <si>
    <t>FAB, LOMA_400, REV 04</t>
  </si>
  <si>
    <t>FAB-01182-01</t>
  </si>
  <si>
    <t>FAB, DETOUR, FRONT PANEL EXTENDER CARD, WHISTLER</t>
  </si>
  <si>
    <t>ASY-03699-06</t>
  </si>
  <si>
    <t>6/21: Quoted in Final Q323 JPE CBOM Quote and/or Exec Master, must keep APN in Q423 Master Pricing. If no new Q423 STD, copy over Q323 STD.</t>
  </si>
  <si>
    <t>Q4'23 unit price (USD)</t>
  </si>
  <si>
    <t>Delta = Q423 - Q323</t>
  </si>
  <si>
    <t>Notes Refreshed Demand (Captures June 23rd JPE MPS Changes)</t>
  </si>
  <si>
    <t>Mary's Q4'23 comment</t>
  </si>
  <si>
    <t>New PO Price &amp; Q124 STD Target</t>
  </si>
  <si>
    <t>Delivery / PO Q323</t>
  </si>
  <si>
    <t>Open PO due in Q4'23</t>
  </si>
  <si>
    <t>Total OH + OPO (Q3 only)</t>
  </si>
  <si>
    <t>Total OH + OPO (Q3 &amp; Q4)</t>
  </si>
  <si>
    <t>Q2'24 Demand</t>
  </si>
  <si>
    <t>Arista Std price (Q4'23)</t>
  </si>
  <si>
    <t>Arista Supplier name, Cost, Splits (Q4'23)
  Sample Format: Micron $42 (80%) / Apple $42.00 (20%)</t>
  </si>
  <si>
    <t>Arista MOQ (Q4'23)</t>
  </si>
  <si>
    <t>Arista Lead Time (Q4'23) in Weeks, NOT days</t>
  </si>
  <si>
    <t>Arista supplier MPN (Q4'23)</t>
  </si>
  <si>
    <t>Arista comment (Q4'23)</t>
  </si>
  <si>
    <t>Arista (Q4'23)
  ST or HT or Hybrid?
  If applies</t>
  </si>
  <si>
    <t>Ownership (Q4'23)</t>
  </si>
  <si>
    <t>Arista PIC (Q4'23)</t>
  </si>
  <si>
    <t>NEW Jabil recommended price (Q4'23)</t>
  </si>
  <si>
    <t>Jabil Mfg. (Q4'23)</t>
  </si>
  <si>
    <t>Jabil Supplier (Q4'23)</t>
  </si>
  <si>
    <t>Jabil MOQ (Q4'23)</t>
  </si>
  <si>
    <t>Jabil Lead Time (Q4'23) in Weeks/7day calendar</t>
  </si>
  <si>
    <t>Jabil supplier MPN (Q4'23)</t>
  </si>
  <si>
    <t>Delta of New Recommend Price (Q4'23) vs Q322 (Arista &amp; JPE Owned)</t>
  </si>
  <si>
    <t>6/21: Once OH gone, OK to Delete APN.</t>
  </si>
  <si>
    <t>6/21: Quoted in Final Q323 JPE CBOM Quote and/or Exec Master, must keep APN in Q423 Master Pricing. If no new Q423 STD, copy over Q323 STD.  Note: Revised to Consigned N approved by Priscilla, Eduardo, John, Mary. Label is FB Customer Consigned but Agile says Non-Consigned as there is no attribute in Agile to identify Customer Consigned.</t>
  </si>
  <si>
    <t>6/21: Note: Revised to Consigned N approved by Priscilla, Eduardo, John, Mary. Label is FB Customer Consigned but Agile says Non-Consigned as there is no attribute in Agile to identify Customer Consigned.</t>
  </si>
  <si>
    <t>7/3: Corrected PIC from Binh to Rima.  6/21: Quoted in Final Q323 JPE CBOM Quote and/or Exec Master, must keep APN in Q423 Master Pricing. If no new Q423 STD, copy over Q323 STD.</t>
  </si>
  <si>
    <t>David Wong</t>
  </si>
  <si>
    <t>7/3: Revised PIC from Thorsten to David Wong.  6/21: Quoted in Final Q323 JPE CBOM Quote and/or Exec Master, must keep APN in Q423 Master Pricing. If no new Q423 STD, copy over Q323 STD.</t>
  </si>
  <si>
    <t>7/3: Revised PIC from Thorsten to David Wong.</t>
  </si>
  <si>
    <t>7/3: Revised PIC from Thorsten to Chris Wells (eventually will be David Wong once gets up to speed).  6/21: Once OH gone, OK to Delete APN, requested by Chris Wells/SC.</t>
  </si>
  <si>
    <t>7/3: Revised PIC from Thorsten to Chris Wells (eventually will be David Wong once gets up to speed).  6/21: Quoted in Final Q323 JPE CBOM Quote and/or Exec Master, must keep APN in Q423 Master Pricing. If no new Q423 STD, copy over Q323 STD.</t>
  </si>
  <si>
    <t>7/3: Revised PIC from Thorsten to Chris Wells (eventually will be David Wong once gets up to speed).</t>
  </si>
  <si>
    <t>7/3: Revised PIC from Dave R. to Thorsten (contact Gerardo Mendoza copy Thorsten).  6/21: Quoted in Final Q323 JPE CBOM Quote and/or Exec Master, must keep APN in Q423 Master Pricing. If no new Q423 STD, copy over Q323 STD.</t>
  </si>
  <si>
    <t>7/3: Revised PIC from Dave R. to Thorsten (contact Gerardo Mendoza copy Thorsten).</t>
  </si>
  <si>
    <t>ASIC-00440</t>
  </si>
  <si>
    <t>ASIC-00473</t>
  </si>
  <si>
    <t>ASIC-00697</t>
  </si>
  <si>
    <t>ASIC-00803</t>
  </si>
  <si>
    <t>ASIC-00811</t>
  </si>
  <si>
    <t>ASIC-00890</t>
  </si>
  <si>
    <t>ASIC-01075</t>
  </si>
  <si>
    <t>ASIC-01080</t>
  </si>
  <si>
    <t>ASIC-01090</t>
  </si>
  <si>
    <t>ASIC-01157</t>
  </si>
  <si>
    <t>ASIC-01182D</t>
  </si>
  <si>
    <t>ASIC-01186</t>
  </si>
  <si>
    <t>ASIC-01215</t>
  </si>
  <si>
    <t>ASIC-01240</t>
  </si>
  <si>
    <t>ASIC-01248</t>
  </si>
  <si>
    <t>ASIC-01259</t>
  </si>
  <si>
    <t>ASIC-01480D</t>
  </si>
  <si>
    <t>ASOSC-00109</t>
  </si>
  <si>
    <t>ASOSC-00141</t>
  </si>
  <si>
    <t>ASOSC-00205</t>
  </si>
  <si>
    <t>ASOSC-00211</t>
  </si>
  <si>
    <t>ASOSC-00231</t>
  </si>
  <si>
    <t>ASOSC-00248D</t>
  </si>
  <si>
    <t>ASPWR-00151</t>
  </si>
  <si>
    <t>ASPWR-00215</t>
  </si>
  <si>
    <t>ASPWR-00286</t>
  </si>
  <si>
    <t>ASPWR-00295</t>
  </si>
  <si>
    <t>ASPWR-00395</t>
  </si>
  <si>
    <t>ASPWR-00411</t>
  </si>
  <si>
    <t>ASPWR-00466</t>
  </si>
  <si>
    <t>ASPWR-00500</t>
  </si>
  <si>
    <t>ASPWR-00575D</t>
  </si>
  <si>
    <t>ASXTAL-00119</t>
  </si>
  <si>
    <t>ASXTAL-00129</t>
  </si>
  <si>
    <t>ASXTAL-00130</t>
  </si>
  <si>
    <t>ASXTAL-00131</t>
  </si>
  <si>
    <t>ASXTAL-00148D</t>
  </si>
  <si>
    <t>ASXTAL-00150</t>
  </si>
  <si>
    <t>ASXTAL-00157</t>
  </si>
  <si>
    <t>ASPWR-00161-01</t>
  </si>
  <si>
    <t>ASPWR-00163-01</t>
  </si>
  <si>
    <t>ASPWR-00237-04A0</t>
  </si>
  <si>
    <t>ASPWR-00238-04</t>
  </si>
  <si>
    <t>ASPWR-00254-01</t>
  </si>
  <si>
    <t>ASPWR-00297-03C0</t>
  </si>
  <si>
    <t>ASPWR-00297-04A0</t>
  </si>
  <si>
    <t>ASPWR-00297-05A0</t>
  </si>
  <si>
    <t>ASPWR-00299-01</t>
  </si>
  <si>
    <t>ASPWR-00299-02A0</t>
  </si>
  <si>
    <t>ASPWR-00299-03A0</t>
  </si>
  <si>
    <t>ASPWR-00316-02</t>
  </si>
  <si>
    <t>ASPWR-00316-04A0</t>
  </si>
  <si>
    <t>ASPWR-00330-0103D</t>
  </si>
  <si>
    <t>ASPWR-00418-02A0</t>
  </si>
  <si>
    <t>ASASY-00712-05</t>
  </si>
  <si>
    <t>ASASY-00966-02</t>
  </si>
  <si>
    <t>ASASY-00971-02</t>
  </si>
  <si>
    <t>ASASY-01240-01</t>
  </si>
  <si>
    <t>ASASY-01254-01</t>
  </si>
  <si>
    <t>ASASY-01891-01</t>
  </si>
  <si>
    <t>ASASY-02144-01</t>
  </si>
  <si>
    <t>ASASY-02393-01</t>
  </si>
  <si>
    <t>ASASY-02909-01</t>
  </si>
  <si>
    <t>ASASY-02914-01</t>
  </si>
  <si>
    <t>ASASY-02919-01</t>
  </si>
  <si>
    <t>ASASY-02984-01</t>
  </si>
  <si>
    <t>ASASY-02984-02A0</t>
  </si>
  <si>
    <t>ASASY-02985-01</t>
  </si>
  <si>
    <t>ASASY-02985-02A0</t>
  </si>
  <si>
    <t>ASASY-03171-01</t>
  </si>
  <si>
    <t>ASASY-03426-01</t>
  </si>
  <si>
    <t>ASASY-03493-01</t>
  </si>
  <si>
    <t>ASASY-03687-02</t>
  </si>
  <si>
    <t>ASASY-03688-02</t>
  </si>
  <si>
    <t>ASASY-03909-01</t>
  </si>
  <si>
    <t>ASASY-04101-01</t>
  </si>
  <si>
    <t>ASASY-04360-02</t>
  </si>
  <si>
    <t>ASASY-04667-01A0</t>
  </si>
  <si>
    <t>ASASY-05134-06A0</t>
  </si>
  <si>
    <t>ASASY-05135-06A0</t>
  </si>
  <si>
    <t>ASASY-05201-02A0</t>
  </si>
  <si>
    <t>ASASY-05213-01A0D</t>
  </si>
  <si>
    <t>ASASY-05213-02A0</t>
  </si>
  <si>
    <t>ASASY-05214-02A0</t>
  </si>
  <si>
    <t>ASASY-05215-01A0D</t>
  </si>
  <si>
    <t>ASASY-05215-02A0</t>
  </si>
  <si>
    <t>ASASY-05280-03B0</t>
  </si>
  <si>
    <t>ASASY-05314-05A0</t>
  </si>
  <si>
    <t>ASASY-05333-01</t>
  </si>
  <si>
    <t>ASASY-05351-01B0</t>
  </si>
  <si>
    <t>ASASY-05363-01B0</t>
  </si>
  <si>
    <t>ASASY-05363-02A0</t>
  </si>
  <si>
    <t>ASASY-05470-01A0</t>
  </si>
  <si>
    <t>ASASY-05471-01A0</t>
  </si>
  <si>
    <t>ASASY-05525-03A0</t>
  </si>
  <si>
    <t>ASASY-06077-01A0</t>
  </si>
  <si>
    <t>ASASY-06088-02B0</t>
  </si>
  <si>
    <t>ASASY-06334-05A0D</t>
  </si>
  <si>
    <t>ASASY-06334-06A0</t>
  </si>
  <si>
    <t>ASASY-06338-02A0D</t>
  </si>
  <si>
    <t>ASASY-06338-03A0D</t>
  </si>
  <si>
    <t>ASASY-06338-04A0D</t>
  </si>
  <si>
    <t>ASASY-06338-05A0D</t>
  </si>
  <si>
    <t>ASASY-06404-02A0D</t>
  </si>
  <si>
    <t>ASASY-06404-03A0</t>
  </si>
  <si>
    <t>ASASY-06433-01A0</t>
  </si>
  <si>
    <t>ASASY-06849-01A0</t>
  </si>
  <si>
    <t>ASASY-06869-01A0</t>
  </si>
  <si>
    <t>ASASY-06875-01A0</t>
  </si>
  <si>
    <t>ASASY-06876-01A0</t>
  </si>
  <si>
    <t>ASASY-06877-01A1</t>
  </si>
  <si>
    <t>ASASY-06885-01A0</t>
  </si>
  <si>
    <t>ASASY-06974-02A0</t>
  </si>
  <si>
    <t>ASLBL-00218-01</t>
  </si>
  <si>
    <t>ASLBL-00234-01A1</t>
  </si>
  <si>
    <t>ASLBL-00237-01A1</t>
  </si>
  <si>
    <t>ASLBL-00326-01</t>
  </si>
  <si>
    <t>ASLBL-00345-01</t>
  </si>
  <si>
    <t>ASLBL-00366-01A0</t>
  </si>
  <si>
    <t>ASLBL-00476-02</t>
  </si>
  <si>
    <t>ASLBL-00483-01A0</t>
  </si>
  <si>
    <t>ASLBL-00567-02</t>
  </si>
  <si>
    <t>ASLBL-00596-02</t>
  </si>
  <si>
    <t>ASLBL-00649-02</t>
  </si>
  <si>
    <t>ASLBL-00652-01</t>
  </si>
  <si>
    <t>ASLBL-00722-01</t>
  </si>
  <si>
    <t>ASLBL-00723-01</t>
  </si>
  <si>
    <t>ASLBL-00728-02</t>
  </si>
  <si>
    <t>ASLBL-00744-01</t>
  </si>
  <si>
    <t>ASLBL-00753-02</t>
  </si>
  <si>
    <t>ASLBL-00754-02</t>
  </si>
  <si>
    <t>ASLBL-00760-01</t>
  </si>
  <si>
    <t>ASLBL-00765-01</t>
  </si>
  <si>
    <t>ASLBL-00766-01</t>
  </si>
  <si>
    <t>ASLBL-00768-03</t>
  </si>
  <si>
    <t>ASLBL-00780-01</t>
  </si>
  <si>
    <t>ASLBL-00782-01</t>
  </si>
  <si>
    <t>ASLBL-00783-01</t>
  </si>
  <si>
    <t>ASLBL-00785-01</t>
  </si>
  <si>
    <t>ASLBL-00797-02</t>
  </si>
  <si>
    <t>ASLBL-00811-01</t>
  </si>
  <si>
    <t>ASLBL-00815-01</t>
  </si>
  <si>
    <t>ASLBL-00816-01</t>
  </si>
  <si>
    <t>ASLBL-00833-01</t>
  </si>
  <si>
    <t>ASLBL-00851-01</t>
  </si>
  <si>
    <t>ASLBL-00853-01</t>
  </si>
  <si>
    <t>ASM60-LBL-00854-01</t>
  </si>
  <si>
    <t>ASLBL-00861-01</t>
  </si>
  <si>
    <t>ASLBL-00862-02</t>
  </si>
  <si>
    <t>ASLBL-00863-01</t>
  </si>
  <si>
    <t>ASLBL-00864-02</t>
  </si>
  <si>
    <t>ASLBL-00905-01</t>
  </si>
  <si>
    <t>ASLBL-00936-01</t>
  </si>
  <si>
    <t>ASLBL-01028-01</t>
  </si>
  <si>
    <t>ASLBL-01044-01</t>
  </si>
  <si>
    <t>ASLBL-01049-01</t>
  </si>
  <si>
    <t>ASLBL-01056-01A0</t>
  </si>
  <si>
    <t>ASLBL-01060-01</t>
  </si>
  <si>
    <t>ASLBL-01061-01</t>
  </si>
  <si>
    <t>ASLBL-01112-01</t>
  </si>
  <si>
    <t>ASLBL-01124-01</t>
  </si>
  <si>
    <t>ASLBL-01125-01</t>
  </si>
  <si>
    <t>ASLBL-01144-01</t>
  </si>
  <si>
    <t>ASLBL-01145-02</t>
  </si>
  <si>
    <t>ASLBL-01151-01</t>
  </si>
  <si>
    <t>ASLBL-01162-01A0</t>
  </si>
  <si>
    <t>ASLBL-01167-01</t>
  </si>
  <si>
    <t>ASLBL-01191-01</t>
  </si>
  <si>
    <t>ASLBL-01220-01A2</t>
  </si>
  <si>
    <t>ASLBL-01221-01A3D</t>
  </si>
  <si>
    <t>ASLBL-01222-01</t>
  </si>
  <si>
    <t>ASLBL-01226-02A1D</t>
  </si>
  <si>
    <t>ASLBL-01239-01</t>
  </si>
  <si>
    <t>ASLBL-01281-01</t>
  </si>
  <si>
    <t>ASLBL-01307-01</t>
  </si>
  <si>
    <t>ASLBL-01327-01</t>
  </si>
  <si>
    <t>ASLBL-01350-01</t>
  </si>
  <si>
    <t>ASLBL-01359-01A0</t>
  </si>
  <si>
    <t>ASLBL-01360-01B0</t>
  </si>
  <si>
    <t>ASLBL-01361-01A1</t>
  </si>
  <si>
    <t>ASLBL-01365-01A0</t>
  </si>
  <si>
    <t>ASLBL-01367-01B0</t>
  </si>
  <si>
    <t>ASLBL-01406-01A0</t>
  </si>
  <si>
    <t>ASLBL-01429-02A1</t>
  </si>
  <si>
    <t>ASLBL-01434-01</t>
  </si>
  <si>
    <t>ASLBL-01477-01A1</t>
  </si>
  <si>
    <t>ASLBL-01478-01A2</t>
  </si>
  <si>
    <t>ASLBL-01479-02A0D</t>
  </si>
  <si>
    <t>ASLBL-01480-01A3D</t>
  </si>
  <si>
    <t>ASLBL-01490-01A2</t>
  </si>
  <si>
    <t>ASLBL-01491-01D</t>
  </si>
  <si>
    <t>ASLBL-01502-01A1</t>
  </si>
  <si>
    <t>ASLBL-01525-02A0</t>
  </si>
  <si>
    <t>ASLBL-01533-02A1</t>
  </si>
  <si>
    <t>ASLBL-01534-02A1</t>
  </si>
  <si>
    <t>ASLBL-01535-02A1</t>
  </si>
  <si>
    <t>ASLBL-01540-01A0</t>
  </si>
  <si>
    <t>ASLBL-01570-01A0</t>
  </si>
  <si>
    <t>ASLBL-01571-01A0</t>
  </si>
  <si>
    <t>ASLBL-01572-01</t>
  </si>
  <si>
    <t>ASLBL-01590-02A0D</t>
  </si>
  <si>
    <t>ASLBL-01591-01D</t>
  </si>
  <si>
    <t>ASLBL-01611-01A0</t>
  </si>
  <si>
    <t>ASLBL-01616-01A0</t>
  </si>
  <si>
    <t>ASLBL-01619-02A0</t>
  </si>
  <si>
    <t>ASLBL-01620-02A0D</t>
  </si>
  <si>
    <t>ASLBL-01621-02A0</t>
  </si>
  <si>
    <t>ASLBL-01640-01A0</t>
  </si>
  <si>
    <t>ASLBL-01646-01A1</t>
  </si>
  <si>
    <t>ASLBL-01647-01A0</t>
  </si>
  <si>
    <t>ASLBL-01650-01A0</t>
  </si>
  <si>
    <t>ASLBL-01651-01A2D</t>
  </si>
  <si>
    <t>ASLBL-01652-01A2D</t>
  </si>
  <si>
    <t>ASLBL-01653-01A2D</t>
  </si>
  <si>
    <t>ASLBL-01658-01A0</t>
  </si>
  <si>
    <t>ASLBL-01662-01A0D</t>
  </si>
  <si>
    <t>ASLBL-01666-02A0D</t>
  </si>
  <si>
    <t>ASLBL-01685-01A0D</t>
  </si>
  <si>
    <t>ASLBL-01698-01A0</t>
  </si>
  <si>
    <t>ASLBL-01700-01A0D</t>
  </si>
  <si>
    <t>ASLBL-01703-01D</t>
  </si>
  <si>
    <t>ASLBL-01704-01A0</t>
  </si>
  <si>
    <t>ASLBL-01710-01A1</t>
  </si>
  <si>
    <t>ASLBL-01711-01A1</t>
  </si>
  <si>
    <t>ASLBL-01718-01</t>
  </si>
  <si>
    <t>ASLBL-01738-01A0</t>
  </si>
  <si>
    <t>ASLBL-01739-01A0</t>
  </si>
  <si>
    <t>ASLBL-01754-01A0D</t>
  </si>
  <si>
    <t>ASLBL-01766-01A0</t>
  </si>
  <si>
    <t>ASMECH-00197-02</t>
  </si>
  <si>
    <t>ASMECH-00198-02</t>
  </si>
  <si>
    <t>ASMECH-00216-03</t>
  </si>
  <si>
    <t>ASMECH-00217-03</t>
  </si>
  <si>
    <t>ASMECH-00328-02</t>
  </si>
  <si>
    <t>ASMECH-00341-02</t>
  </si>
  <si>
    <t>ASMECH-00342-01</t>
  </si>
  <si>
    <t>ASMECH-00354-02</t>
  </si>
  <si>
    <t>ASMECH-00374-02</t>
  </si>
  <si>
    <t>ASMECH-00416-02</t>
  </si>
  <si>
    <t>ASMECH-00417-01</t>
  </si>
  <si>
    <t>ASMECH-00418-01</t>
  </si>
  <si>
    <t>ASMECH-00421-01C0</t>
  </si>
  <si>
    <t>ASMECH-00555-01</t>
  </si>
  <si>
    <t>ASMECH-00556-06</t>
  </si>
  <si>
    <t>ASMECH-00557-01</t>
  </si>
  <si>
    <t>ASMECH-00559-01</t>
  </si>
  <si>
    <t>ASMECH-00597-03A1</t>
  </si>
  <si>
    <t>ASMECH-00598-02</t>
  </si>
  <si>
    <t>ASMECH-00598-03A0</t>
  </si>
  <si>
    <t>ASMECH-00633-01</t>
  </si>
  <si>
    <t>ASMECH-00644-04A0</t>
  </si>
  <si>
    <t>ASMECH-00678-02</t>
  </si>
  <si>
    <t>ASMECH-00692-01</t>
  </si>
  <si>
    <t>ASMECH-00699-01</t>
  </si>
  <si>
    <t>ASMECH-00700-01</t>
  </si>
  <si>
    <t>ASMECH-00869-02</t>
  </si>
  <si>
    <t>ASMECH-00880-01</t>
  </si>
  <si>
    <t>ASMECH-00910-01</t>
  </si>
  <si>
    <t>ASMECH-00947-01</t>
  </si>
  <si>
    <t>ASMECH-00949-02A0</t>
  </si>
  <si>
    <t>ASMECH-00977-01</t>
  </si>
  <si>
    <t>ASMECH-00997-01D</t>
  </si>
  <si>
    <t>ASMECH-01009-01</t>
  </si>
  <si>
    <t>ASMECH-01010-01</t>
  </si>
  <si>
    <t>ASMECH-01024-01</t>
  </si>
  <si>
    <t>ASMECH-01078-01</t>
  </si>
  <si>
    <t>ASMECH-01100-02A0</t>
  </si>
  <si>
    <t>ASMECH-01146-02</t>
  </si>
  <si>
    <t>ASMECH-01147-01</t>
  </si>
  <si>
    <t>ASMECH-01181-02</t>
  </si>
  <si>
    <t>ASMECH-01189-01</t>
  </si>
  <si>
    <t>ASMECH-01268-01</t>
  </si>
  <si>
    <t>ASMECH-01426-01</t>
  </si>
  <si>
    <t>ASMECH-01571-02</t>
  </si>
  <si>
    <t>ASMECH-01572-01</t>
  </si>
  <si>
    <t>ASMECH-01726-01</t>
  </si>
  <si>
    <t>ASMECH-01887-02</t>
  </si>
  <si>
    <t>ASMECH-02078-01B0</t>
  </si>
  <si>
    <t>ASMECH-02083-01</t>
  </si>
  <si>
    <t>ASMECH-02158-01</t>
  </si>
  <si>
    <t>ASMECH-02189-01B0</t>
  </si>
  <si>
    <t>ASMECH-02192-02A0</t>
  </si>
  <si>
    <t>ASMECH-02263-01</t>
  </si>
  <si>
    <t>ASMECH-02542-01A0D</t>
  </si>
  <si>
    <t>ASMECH-02682-01C1</t>
  </si>
  <si>
    <t>ASMECH-02739-02A0</t>
  </si>
  <si>
    <t>ASMECH-03064-01B0</t>
  </si>
  <si>
    <t>ASMECH-03120-01B0</t>
  </si>
  <si>
    <t>ASMECH-03121-02A0</t>
  </si>
  <si>
    <t>ASMECH-03122-02A0</t>
  </si>
  <si>
    <t>ASMECH-03153-01B0</t>
  </si>
  <si>
    <t>ASMECH-03154-02A0</t>
  </si>
  <si>
    <t>ASMECH-03208-01B0</t>
  </si>
  <si>
    <t>ASMECH-03209-01B0</t>
  </si>
  <si>
    <t>ASMECH-03212-01A0D</t>
  </si>
  <si>
    <t>ASMECH-03230-04A0</t>
  </si>
  <si>
    <t>ASMECH-03265-02A0</t>
  </si>
  <si>
    <t>ASMECH-03311-02A0D</t>
  </si>
  <si>
    <t>ASMECH-03311-03A0</t>
  </si>
  <si>
    <t>ASMECH-03312-02A0D</t>
  </si>
  <si>
    <t>ASMECH-03312-03A0</t>
  </si>
  <si>
    <t>ASMECH-03318-01C0</t>
  </si>
  <si>
    <t>ASMECH-03412-01A0</t>
  </si>
  <si>
    <t>ASMECH-03430-02C0D</t>
  </si>
  <si>
    <t>ASMECH-03430-03A0</t>
  </si>
  <si>
    <t>ASMECH-03452-01A1</t>
  </si>
  <si>
    <t>ASMECH-03515-01A0D</t>
  </si>
  <si>
    <t>ASMECH-03515-02A0D</t>
  </si>
  <si>
    <t>ASMECH-03522-01B1</t>
  </si>
  <si>
    <t>ASMECH-03628-01A1</t>
  </si>
  <si>
    <t>ASMECH-03759-02B0D</t>
  </si>
  <si>
    <t>ASMECH-03760-02B0D</t>
  </si>
  <si>
    <t>ASMECH-03932-01A2D</t>
  </si>
  <si>
    <t>ASMECH-03957-01A2D</t>
  </si>
  <si>
    <t>ASMECH-03958-01A1D</t>
  </si>
  <si>
    <t>ASMECH-04001-02A0D</t>
  </si>
  <si>
    <t>ASMECH-04029-02A0D</t>
  </si>
  <si>
    <t>ASMECH-04252-02A0D</t>
  </si>
  <si>
    <t>ASMECH-04253-02A0D</t>
  </si>
  <si>
    <t>ASLBL-00568-02</t>
  </si>
  <si>
    <t>ASLBL-00569-02</t>
  </si>
  <si>
    <t>ASLBL-01417-01A0</t>
  </si>
  <si>
    <t>ASASY-05858-01D0</t>
  </si>
  <si>
    <t>ASCON-00067</t>
  </si>
  <si>
    <t>ASCON-00098</t>
  </si>
  <si>
    <t>ASCON-00099</t>
  </si>
  <si>
    <t>ASCON-00109</t>
  </si>
  <si>
    <t>ASCON-00154</t>
  </si>
  <si>
    <t>ASCON-00155</t>
  </si>
  <si>
    <t>ASCON-00158</t>
  </si>
  <si>
    <t>ASCON-00159</t>
  </si>
  <si>
    <t>ASCON-00160</t>
  </si>
  <si>
    <t>ASCON-00273-01</t>
  </si>
  <si>
    <t>ASCON-00357</t>
  </si>
  <si>
    <t>ASCON-00358</t>
  </si>
  <si>
    <t>ASCON-00362</t>
  </si>
  <si>
    <t>ASCON-00363</t>
  </si>
  <si>
    <t>ASCON-00372</t>
  </si>
  <si>
    <t>ASCON-00389</t>
  </si>
  <si>
    <t>ASCON-00401</t>
  </si>
  <si>
    <t>ASCON-00407</t>
  </si>
  <si>
    <t>ASCON-00412</t>
  </si>
  <si>
    <t>ASCON-00548</t>
  </si>
  <si>
    <t>ASCON-00549</t>
  </si>
  <si>
    <t>ASCON-00552</t>
  </si>
  <si>
    <t>ASCON-00582</t>
  </si>
  <si>
    <t>ASCON-00583</t>
  </si>
  <si>
    <t>ASCON-00584</t>
  </si>
  <si>
    <t>ASCON-00636</t>
  </si>
  <si>
    <t>ASCON-00637</t>
  </si>
  <si>
    <t>ASCON-00647</t>
  </si>
  <si>
    <t>ASCON-00654</t>
  </si>
  <si>
    <t>ASCON-00659</t>
  </si>
  <si>
    <t>ASCON-00680</t>
  </si>
  <si>
    <t>ASCON-00681</t>
  </si>
  <si>
    <t>ASCON-00712-01</t>
  </si>
  <si>
    <t>ASCON-00713-01</t>
  </si>
  <si>
    <t>ASCON-00714-01</t>
  </si>
  <si>
    <t>ASCON-00715-01</t>
  </si>
  <si>
    <t>ASCON-00716-01</t>
  </si>
  <si>
    <t>ASCON-00733</t>
  </si>
  <si>
    <t>ASCON-00737</t>
  </si>
  <si>
    <t>ASCON-00757</t>
  </si>
  <si>
    <t>ASCON-00795</t>
  </si>
  <si>
    <t>ASCON-00798</t>
  </si>
  <si>
    <t>ASCON-00822</t>
  </si>
  <si>
    <t>ASCON-00833</t>
  </si>
  <si>
    <t>ASCON-00836</t>
  </si>
  <si>
    <t>ASCON-00856</t>
  </si>
  <si>
    <t>ASCON-00907</t>
  </si>
  <si>
    <t>ASCON-00993</t>
  </si>
  <si>
    <t>ASCON-01046</t>
  </si>
  <si>
    <t>ASCON-01057</t>
  </si>
  <si>
    <t>ASCON-01065</t>
  </si>
  <si>
    <t>ASCON-01082</t>
  </si>
  <si>
    <t>ASCON-01095</t>
  </si>
  <si>
    <t>ASCON-01103</t>
  </si>
  <si>
    <t>ASCON-01104</t>
  </si>
  <si>
    <t>ASCON-01122</t>
  </si>
  <si>
    <t>ASCON-01136</t>
  </si>
  <si>
    <t>ASCON-01139D</t>
  </si>
  <si>
    <t>ASCON-01162D</t>
  </si>
  <si>
    <t>ASCON-01172D</t>
  </si>
  <si>
    <t>ASCON-01179D</t>
  </si>
  <si>
    <t>ASCON-01187</t>
  </si>
  <si>
    <t>ASCON-01198D</t>
  </si>
  <si>
    <t>ASCON-01206</t>
  </si>
  <si>
    <t>ASCON-01207D</t>
  </si>
  <si>
    <t>ASCON-01208D</t>
  </si>
  <si>
    <t>ASCON-01210</t>
  </si>
  <si>
    <t>ASCON-01218D</t>
  </si>
  <si>
    <t>ASCON-01224</t>
  </si>
  <si>
    <t>ASCON-01226</t>
  </si>
  <si>
    <t>ASCON-01227</t>
  </si>
  <si>
    <t>ASCON-01233D</t>
  </si>
  <si>
    <t>ASCON-01234</t>
  </si>
  <si>
    <t>ASCON-01240</t>
  </si>
  <si>
    <t>ASCON-01241</t>
  </si>
  <si>
    <t>ASCON-01280</t>
  </si>
  <si>
    <t>ASCON-01281</t>
  </si>
  <si>
    <t>ASCON-01287</t>
  </si>
  <si>
    <t>ASCON-01289</t>
  </si>
  <si>
    <t>ASCON-01303D</t>
  </si>
  <si>
    <t>ASCON-01314D</t>
  </si>
  <si>
    <t>ASCON-01318D</t>
  </si>
  <si>
    <t>ASCON-01330D</t>
  </si>
  <si>
    <t>ASCON-01333D</t>
  </si>
  <si>
    <t>ASCON-01337D</t>
  </si>
  <si>
    <t>ASMECH-00558-01</t>
  </si>
  <si>
    <t>ASMECH-02559-02D</t>
  </si>
  <si>
    <t>ASMEM-00015</t>
  </si>
  <si>
    <t>ASMEM-00181</t>
  </si>
  <si>
    <t>ASMEM-00208</t>
  </si>
  <si>
    <t>ASMEM-00233</t>
  </si>
  <si>
    <t>ASMEM-00245</t>
  </si>
  <si>
    <t>ASMEM-00271</t>
  </si>
  <si>
    <t>ASMEM-00297</t>
  </si>
  <si>
    <t>ASMEM-00301</t>
  </si>
  <si>
    <t>ASMEM-00327</t>
  </si>
  <si>
    <t>ASMEM-00346D</t>
  </si>
  <si>
    <t>ASMEM-00352</t>
  </si>
  <si>
    <t>ASMEM-00354D</t>
  </si>
  <si>
    <t>ASMEM-00355D</t>
  </si>
  <si>
    <t>ASPRG-00060-03</t>
  </si>
  <si>
    <t>ASPRG-00061-02</t>
  </si>
  <si>
    <t>ASPRG-00064-01</t>
  </si>
  <si>
    <t>ASPRG-00065-02C1</t>
  </si>
  <si>
    <t>ASPRG-00091-01</t>
  </si>
  <si>
    <t>ASPRG-00112-04</t>
  </si>
  <si>
    <t>ASPRG-00124-0101D</t>
  </si>
  <si>
    <t>ASPRG-00126-0101D</t>
  </si>
  <si>
    <t>ASPRG-00130-01</t>
  </si>
  <si>
    <t>ASPRG-00130-0201</t>
  </si>
  <si>
    <t>ASFAB-00188-03</t>
  </si>
  <si>
    <t>ASFAB-00189-01</t>
  </si>
  <si>
    <t>ASFAB-00202-03</t>
  </si>
  <si>
    <t>ASFAB-00204-03</t>
  </si>
  <si>
    <t>ASFAB-00207-03</t>
  </si>
  <si>
    <t>ASFAB-00217-02</t>
  </si>
  <si>
    <t>ASFAB-00231-03</t>
  </si>
  <si>
    <t>ASFAB-00232-02</t>
  </si>
  <si>
    <t>ASFAB-00239-04</t>
  </si>
  <si>
    <t>ASFAB-00240-03</t>
  </si>
  <si>
    <t>ASFAB-00263-04</t>
  </si>
  <si>
    <t>ASFAB-00264-02</t>
  </si>
  <si>
    <t>ASFAB-00280-08A0</t>
  </si>
  <si>
    <t>ASFAB-00280-09D</t>
  </si>
  <si>
    <t>ASFAB-00284-05</t>
  </si>
  <si>
    <t>ASFAB-00324-03</t>
  </si>
  <si>
    <t>ASFAB-00325-03</t>
  </si>
  <si>
    <t>ASFAB-00348-02</t>
  </si>
  <si>
    <t>ASFAB-00350-02</t>
  </si>
  <si>
    <t>ASFAB-00351-02</t>
  </si>
  <si>
    <t>ASFAB-00375-03</t>
  </si>
  <si>
    <t>ASFAB-00401-03</t>
  </si>
  <si>
    <t>ASFAB-00412-02</t>
  </si>
  <si>
    <t>ASFAB-00415-04</t>
  </si>
  <si>
    <t>ASFAB-00437-03</t>
  </si>
  <si>
    <t>ASFAB-00454-02</t>
  </si>
  <si>
    <t>ASFAB-00458-02</t>
  </si>
  <si>
    <t>ASFAB-00466-01</t>
  </si>
  <si>
    <t>ASFAB-00467-01</t>
  </si>
  <si>
    <t>ASFAB-00469-01</t>
  </si>
  <si>
    <t>ASFAB-00471-02</t>
  </si>
  <si>
    <t>ASFAB-00472-02</t>
  </si>
  <si>
    <t>ASFAB-00473-04</t>
  </si>
  <si>
    <t>ASFAB-00476-03</t>
  </si>
  <si>
    <t>ASFAB-00488-02</t>
  </si>
  <si>
    <t>ASFAB-00497-03</t>
  </si>
  <si>
    <t>ASFAB-00500-02</t>
  </si>
  <si>
    <t>ASFAB-00504-02</t>
  </si>
  <si>
    <t>ASFAB-00505-01</t>
  </si>
  <si>
    <t>ASFAB-00506-05</t>
  </si>
  <si>
    <t>ASFAB-00513-04</t>
  </si>
  <si>
    <t>ASFAB-00534-05</t>
  </si>
  <si>
    <t>ASFAB-00547-04</t>
  </si>
  <si>
    <t>ASFAB-00561-03</t>
  </si>
  <si>
    <t>ASFAB-00572-03</t>
  </si>
  <si>
    <t>ASFAB-00573-02</t>
  </si>
  <si>
    <t>ASFAB-00588-03</t>
  </si>
  <si>
    <t>ASFAB-00589-02</t>
  </si>
  <si>
    <t>ASFAB-00591-02</t>
  </si>
  <si>
    <t>ASFAB-00596-03</t>
  </si>
  <si>
    <t>ASFAB-00596-04A0</t>
  </si>
  <si>
    <t>ASFAB-00597-05D</t>
  </si>
  <si>
    <t>ASFAB-00599-04A0</t>
  </si>
  <si>
    <t>ASFAB-00601-02</t>
  </si>
  <si>
    <t>ASFAB-00602-03</t>
  </si>
  <si>
    <t>ASFAB-00610-01</t>
  </si>
  <si>
    <t>ASFAB-00614-02</t>
  </si>
  <si>
    <t>ASFAB-00643-01</t>
  </si>
  <si>
    <t>ASFAB-00662-01</t>
  </si>
  <si>
    <t>ASFAB-00680-02</t>
  </si>
  <si>
    <t>ASFAB-00716-03A0</t>
  </si>
  <si>
    <t>ASFAB-00722-04</t>
  </si>
  <si>
    <t>ASFAB-00725-01</t>
  </si>
  <si>
    <t>ASFAB-00748-01</t>
  </si>
  <si>
    <t>ASFAB-00756-01A0</t>
  </si>
  <si>
    <t>ASFAB-00772-01D</t>
  </si>
  <si>
    <t>ASFAB-00785-02A0</t>
  </si>
  <si>
    <t>ASFAB-00800-03A0</t>
  </si>
  <si>
    <t>ASFAB-00801-04A0</t>
  </si>
  <si>
    <t>ASFAB-00801-05A0D</t>
  </si>
  <si>
    <t>ASFAB-00816-05A0D</t>
  </si>
  <si>
    <t>ASFAB-00871-02B0D</t>
  </si>
  <si>
    <t>ASFAB-00893-01A0</t>
  </si>
  <si>
    <t>ASFAB-00893-02A0</t>
  </si>
  <si>
    <t>ASFAB-00899-03A0</t>
  </si>
  <si>
    <t>ASFAB-00902-02A0</t>
  </si>
  <si>
    <t>ASFAB-00902-03A0</t>
  </si>
  <si>
    <t>ASFAB-00904-01B0</t>
  </si>
  <si>
    <t>ASFAB-00919-01A0</t>
  </si>
  <si>
    <t>ASFAB-00921-03A0</t>
  </si>
  <si>
    <t>ASFAB-00932-02A0</t>
  </si>
  <si>
    <t>ASFAB-00947-01A0</t>
  </si>
  <si>
    <t>ASFAB-00964-03A0D</t>
  </si>
  <si>
    <t>ASFAB-00964-04A0D</t>
  </si>
  <si>
    <t>ASFAB-00964-05A0</t>
  </si>
  <si>
    <t>ASFAB-00967-01C0</t>
  </si>
  <si>
    <t>ASFAB-00985-01A0</t>
  </si>
  <si>
    <t>ASFAB-00993-02A0</t>
  </si>
  <si>
    <t>ASFAB-01002-04A0</t>
  </si>
  <si>
    <t>ASFAB-01003-03D</t>
  </si>
  <si>
    <t>ASFAB-01003-04A0</t>
  </si>
  <si>
    <t>ASFAB-01004-02A0D</t>
  </si>
  <si>
    <t>ASFAB-01004-03A0D</t>
  </si>
  <si>
    <t>ASFAB-01005-03A0D</t>
  </si>
  <si>
    <t>ASFAB-01006-02A0D</t>
  </si>
  <si>
    <t>ASFAB-01008-05D</t>
  </si>
  <si>
    <t>ASFAB-01008-06A0</t>
  </si>
  <si>
    <t>ASFAB-01011-02B0</t>
  </si>
  <si>
    <t>ASFAB-01012-02A1D</t>
  </si>
  <si>
    <t>ASFAB-01017-02A0D</t>
  </si>
  <si>
    <t>ASFAB-01017-03A0D</t>
  </si>
  <si>
    <t>ASFAB-01024-01A0D</t>
  </si>
  <si>
    <t>ASFAB-01026-02A0D</t>
  </si>
  <si>
    <t>ASFAB-01026-03A0D</t>
  </si>
  <si>
    <t>ASFAB-01032-01A0D</t>
  </si>
  <si>
    <t>ASFAB-01041-02A0D</t>
  </si>
  <si>
    <t>ASFAB-01041-03A0</t>
  </si>
  <si>
    <t>ASFAB-01057-01B0</t>
  </si>
  <si>
    <t>ASFAB-01068-02A0D</t>
  </si>
  <si>
    <t>ASFAB-01078-01A0D</t>
  </si>
  <si>
    <t>ASFAB-01078-02B0D</t>
  </si>
  <si>
    <t>ASFAB-01078-03A0</t>
  </si>
  <si>
    <t>ASFAB-01078-04A0</t>
  </si>
  <si>
    <t>ASFAB-01127-01A0D</t>
  </si>
  <si>
    <t>ASFAB-01128-01A0D</t>
  </si>
  <si>
    <t>ASFAB-01129-01A0D</t>
  </si>
  <si>
    <t>ASFAB-01130-01A0D</t>
  </si>
  <si>
    <t>ASFAB-01146-01B0D</t>
  </si>
  <si>
    <t>ASFAB-01152-01A0D</t>
  </si>
  <si>
    <t>ASFAB-01153-01A0D</t>
  </si>
  <si>
    <t>ASFAB-01157-01A0D</t>
  </si>
  <si>
    <t>ASFAB-01158-01C0D</t>
  </si>
  <si>
    <t>ASFAB-01182-0101D</t>
  </si>
  <si>
    <t>ASASY-00841-06</t>
  </si>
  <si>
    <t>ASASY-01134-05</t>
  </si>
  <si>
    <t>ASASY-01519-01</t>
  </si>
  <si>
    <t>ASASY-01529-01</t>
  </si>
  <si>
    <t>ASASY-01533-01</t>
  </si>
  <si>
    <t>ASASY-01580-07</t>
  </si>
  <si>
    <t>ASASY-01582-03</t>
  </si>
  <si>
    <t>ASASY-02007-05</t>
  </si>
  <si>
    <t>ASASY-02010-02</t>
  </si>
  <si>
    <t>ASASY-02011-04</t>
  </si>
  <si>
    <t>ASASY-02014-02</t>
  </si>
  <si>
    <t>ASASY-02439-01</t>
  </si>
  <si>
    <t>ASASY-02444-01</t>
  </si>
  <si>
    <t>ASASY-02445-01</t>
  </si>
  <si>
    <t>ASASY-02663-02</t>
  </si>
  <si>
    <t>ASASY-02665-02</t>
  </si>
  <si>
    <t>ASASY-02677-01</t>
  </si>
  <si>
    <t>ASASY-02678-01</t>
  </si>
  <si>
    <t>ASASY-02938-05</t>
  </si>
  <si>
    <t>ASASY-02957-08</t>
  </si>
  <si>
    <t>ASASY-03219-01</t>
  </si>
  <si>
    <t>ASASY-03343-08</t>
  </si>
  <si>
    <t>ASASY-03616-03</t>
  </si>
  <si>
    <t>ASASY-03619-01</t>
  </si>
  <si>
    <t>ASASY-03620-07</t>
  </si>
  <si>
    <t>ASASY-03680-02</t>
  </si>
  <si>
    <t>ASASY-03681-08</t>
  </si>
  <si>
    <t>ASASY-03681-09A0</t>
  </si>
  <si>
    <t>ASASY-04133-04A1</t>
  </si>
  <si>
    <t>ASASY-04163-02</t>
  </si>
  <si>
    <t>ASASY-04257-03</t>
  </si>
  <si>
    <t>ASASY-04258-05</t>
  </si>
  <si>
    <t>ASASY-04769-03A0</t>
  </si>
  <si>
    <t>ASASY-04818-01B0</t>
  </si>
  <si>
    <t>ASMTL-00877-03</t>
  </si>
  <si>
    <t>ASMTL-02387-02</t>
  </si>
  <si>
    <t>ASMTL-03346-02</t>
  </si>
  <si>
    <t>ASMTL-03346-03A0</t>
  </si>
  <si>
    <t>ASASY-00848-01</t>
  </si>
  <si>
    <t>ASASY-01884-02</t>
  </si>
  <si>
    <t>ASASY-02333-01</t>
  </si>
  <si>
    <t>ASASY-02486-01</t>
  </si>
  <si>
    <t>ASASY-02578-03</t>
  </si>
  <si>
    <t>ASASY-02897-01A0</t>
  </si>
  <si>
    <t>ASASY-02966-03</t>
  </si>
  <si>
    <t>ASASY-03569-03B0</t>
  </si>
  <si>
    <t>ASASY-03586-02</t>
  </si>
  <si>
    <t>ASASY-03882-01</t>
  </si>
  <si>
    <t>ASASY-03882-02</t>
  </si>
  <si>
    <t>ASASY-03919-02</t>
  </si>
  <si>
    <t>ASASY-03919-03</t>
  </si>
  <si>
    <t>ASASY-04348-03</t>
  </si>
  <si>
    <t>ASASY-04348-04A0</t>
  </si>
  <si>
    <t>ASASY-04361-02D</t>
  </si>
  <si>
    <t>ASASY-04361-03A0</t>
  </si>
  <si>
    <t>ASASY-04414-01</t>
  </si>
  <si>
    <t>ASASY-04416-01A0</t>
  </si>
  <si>
    <t>ASASY-04417-01A0</t>
  </si>
  <si>
    <t>ASASY-04859-02</t>
  </si>
  <si>
    <t>ASASY-04860-03</t>
  </si>
  <si>
    <t>ASASY-04862-04</t>
  </si>
  <si>
    <t>ASASY-04863-02</t>
  </si>
  <si>
    <t>ASASY-04863-03</t>
  </si>
  <si>
    <t>ASASY-04872-05A0</t>
  </si>
  <si>
    <t>ASASY-04875-03</t>
  </si>
  <si>
    <t>ASASY-04876-04</t>
  </si>
  <si>
    <t>ASASY-04876-05A0</t>
  </si>
  <si>
    <t>ASASY-05936-03A1</t>
  </si>
  <si>
    <t>ASASY-05988-02A0</t>
  </si>
  <si>
    <t>ASASY-05990-02A0</t>
  </si>
  <si>
    <t>ASASY-05995-01A0</t>
  </si>
  <si>
    <t>ASASY-06015-01A0D</t>
  </si>
  <si>
    <t>ASASY-06015-02A0</t>
  </si>
  <si>
    <t>ASASY-06224-06A0D</t>
  </si>
  <si>
    <t>ASASY-06224-07A0D</t>
  </si>
  <si>
    <t>ASASY-06253-02A0</t>
  </si>
  <si>
    <t>ASASY-07165-0101D</t>
  </si>
  <si>
    <t>ASASY-07184-01A1D</t>
  </si>
  <si>
    <t>ASCBL-00242-01</t>
  </si>
  <si>
    <t>ASCBL-00376-01</t>
  </si>
  <si>
    <t>ASCBL-00402-01</t>
  </si>
  <si>
    <t>ASCBL-00412-01</t>
  </si>
  <si>
    <t>ASCBL-00418-01</t>
  </si>
  <si>
    <t>ASCBL-00422-02</t>
  </si>
  <si>
    <t>ASCBL-00430-01</t>
  </si>
  <si>
    <t>ASCBL-00431-01</t>
  </si>
  <si>
    <t>ASCBL-00432-01</t>
  </si>
  <si>
    <t>ASCBL-00443-01</t>
  </si>
  <si>
    <t>ASCBL-00446-01</t>
  </si>
  <si>
    <t>ASCBL-00674-01A0</t>
  </si>
  <si>
    <t>ASCBL-00675-01A0</t>
  </si>
  <si>
    <t>ASCBL-00676-01A1</t>
  </si>
  <si>
    <t>ASCBL-00678-01A1</t>
  </si>
  <si>
    <t>ASCBL-00679-02A0D</t>
  </si>
  <si>
    <t>ASCBL-00728-01</t>
  </si>
  <si>
    <t>ASCBL-00746-01A1</t>
  </si>
  <si>
    <t>ASCBL-00747-03A1</t>
  </si>
  <si>
    <t>ASHSK-00143-01</t>
  </si>
  <si>
    <t>ASHSK-00179-04</t>
  </si>
  <si>
    <t>ASHSK-00206-04</t>
  </si>
  <si>
    <t>ASHSK-00209-04</t>
  </si>
  <si>
    <t>ASHSK-00217-02</t>
  </si>
  <si>
    <t>ASHSK-00223-01</t>
  </si>
  <si>
    <t>ASHSK-00236-01</t>
  </si>
  <si>
    <t>ASHSK-00238-01</t>
  </si>
  <si>
    <t>ASHSK-00239-02</t>
  </si>
  <si>
    <t>ASHSK-00241-01</t>
  </si>
  <si>
    <t>ASHSK-00248-01</t>
  </si>
  <si>
    <t>ASHSK-00249-01</t>
  </si>
  <si>
    <t>ASHSK-00250-01</t>
  </si>
  <si>
    <t>ASHSK-00259-01</t>
  </si>
  <si>
    <t>ASHSK-00260-01</t>
  </si>
  <si>
    <t>ASHSK-00269-01</t>
  </si>
  <si>
    <t>ASHSK-00270-01</t>
  </si>
  <si>
    <t>ASHSK-00273-01</t>
  </si>
  <si>
    <t>ASHSK-00283-01</t>
  </si>
  <si>
    <t>ASHSK-00290-04</t>
  </si>
  <si>
    <t>ASHSK-00322-01</t>
  </si>
  <si>
    <t>ASHSK-00330-03</t>
  </si>
  <si>
    <t>ASHSK-00331-03</t>
  </si>
  <si>
    <t>ASHSK-00345-01</t>
  </si>
  <si>
    <t>ASHSK-00368-04A0</t>
  </si>
  <si>
    <t>ASHSK-00390-05A0</t>
  </si>
  <si>
    <t>ASHSK-00392-04A0D</t>
  </si>
  <si>
    <t>ASHSK-00392-05A0</t>
  </si>
  <si>
    <t>ASHSK-00393-03A0</t>
  </si>
  <si>
    <t>ASHSK-00396-02A1D</t>
  </si>
  <si>
    <t>ASHSK-00396-03A0</t>
  </si>
  <si>
    <t>ASHSK-00414-02</t>
  </si>
  <si>
    <t>ASHSK-00417-02</t>
  </si>
  <si>
    <t>ASHSK-00418-02</t>
  </si>
  <si>
    <t>ASHSK-00441-03A0</t>
  </si>
  <si>
    <t>ASHSK-00454-01A0</t>
  </si>
  <si>
    <t>ASHSK-00456-01A0D</t>
  </si>
  <si>
    <t>ASHSK-00481-02A0</t>
  </si>
  <si>
    <t>ASHSK-00482-03D</t>
  </si>
  <si>
    <t>ASHSK-00482-04C0</t>
  </si>
  <si>
    <t>ASHSK-00508-01A0</t>
  </si>
  <si>
    <t>ASHSK-00521-04C0</t>
  </si>
  <si>
    <t>ASHSK-00522-03C0</t>
  </si>
  <si>
    <t>ASHSK-00526-02A0</t>
  </si>
  <si>
    <t>ASHSK-00532-01A0</t>
  </si>
  <si>
    <t>ASHSK-00534-01A0</t>
  </si>
  <si>
    <t>ASHSK-00544-01B0</t>
  </si>
  <si>
    <t>ASHSK-00545-05A0D</t>
  </si>
  <si>
    <t>ASHSK-00576-02A0</t>
  </si>
  <si>
    <t>ASHSK-00583-01A0D</t>
  </si>
  <si>
    <t>ASHSK-00586-0101D</t>
  </si>
  <si>
    <t>ASIC-00055</t>
  </si>
  <si>
    <t>ASIC-00484</t>
  </si>
  <si>
    <t>ASIC-00486</t>
  </si>
  <si>
    <t>ASIC-00510</t>
  </si>
  <si>
    <t>ASIC-00579</t>
  </si>
  <si>
    <t>ASIC-00650</t>
  </si>
  <si>
    <t>ASIC-00693</t>
  </si>
  <si>
    <t>ASIC-00729</t>
  </si>
  <si>
    <t>ASIC-00739</t>
  </si>
  <si>
    <t>ASIC-00765D</t>
  </si>
  <si>
    <t>ASIC-00808</t>
  </si>
  <si>
    <t>ASIC-00812</t>
  </si>
  <si>
    <t>ASIC-00827</t>
  </si>
  <si>
    <t>ASIC-00854</t>
  </si>
  <si>
    <t>ASIC-00863D</t>
  </si>
  <si>
    <t>ASIC-00866</t>
  </si>
  <si>
    <t>ASIC-01067</t>
  </si>
  <si>
    <t>ASIC-01076</t>
  </si>
  <si>
    <t>ASIC-01079</t>
  </si>
  <si>
    <t>ASIC-01086D</t>
  </si>
  <si>
    <t>ASIC-01098</t>
  </si>
  <si>
    <t>ASIC-01130-02D</t>
  </si>
  <si>
    <t>ASIC-01141D</t>
  </si>
  <si>
    <t>ASIC-01147D</t>
  </si>
  <si>
    <t>ASIC-01148</t>
  </si>
  <si>
    <t>ASIC-01157-01</t>
  </si>
  <si>
    <t>ASIC-01206</t>
  </si>
  <si>
    <t>ASIC-01214-01</t>
  </si>
  <si>
    <t>ASIC-01258D</t>
  </si>
  <si>
    <t>ASIC-01298D</t>
  </si>
  <si>
    <t>ASIC-01305D</t>
  </si>
  <si>
    <t>ASIC-01333D</t>
  </si>
  <si>
    <t>ASIC-01394D</t>
  </si>
  <si>
    <t>ASIC-01426D</t>
  </si>
  <si>
    <t>ASIC-01427D</t>
  </si>
  <si>
    <t>ASIC-01464</t>
  </si>
  <si>
    <t>ASIC-01478D</t>
  </si>
  <si>
    <t>ASASY-00868-09</t>
  </si>
  <si>
    <t>ASASY-00870-08</t>
  </si>
  <si>
    <t>ASASY-01054-05</t>
  </si>
  <si>
    <t>ASASY-01058-02</t>
  </si>
  <si>
    <t>ASASY-01197-05E1</t>
  </si>
  <si>
    <t>ASASY-01380-02</t>
  </si>
  <si>
    <t>ASASY-01471-03</t>
  </si>
  <si>
    <t>ASASY-01473-04</t>
  </si>
  <si>
    <t>ASASY-01534-02</t>
  </si>
  <si>
    <t>ASASY-01560-04</t>
  </si>
  <si>
    <t>ASASY-01679-07</t>
  </si>
  <si>
    <t>ASASY-01682-05</t>
  </si>
  <si>
    <t>ASASY-01685-05</t>
  </si>
  <si>
    <t>ASASY-01689-04</t>
  </si>
  <si>
    <t>ASASY-01934-02</t>
  </si>
  <si>
    <t>ASASY-01961-03</t>
  </si>
  <si>
    <t>ASASY-01962-02</t>
  </si>
  <si>
    <t>ASASY-01964-03</t>
  </si>
  <si>
    <t>ASASY-01965-03</t>
  </si>
  <si>
    <t>ASASY-02046-02</t>
  </si>
  <si>
    <t>ASASY-02075-02</t>
  </si>
  <si>
    <t>ASASY-02081-02</t>
  </si>
  <si>
    <t>ASASY-02103-01</t>
  </si>
  <si>
    <t>ASASY-02104-01</t>
  </si>
  <si>
    <t>ASASY-02105-02</t>
  </si>
  <si>
    <t>ASASY-02196-02</t>
  </si>
  <si>
    <t>ASASY-02230-01</t>
  </si>
  <si>
    <t>ASASY-02299-03</t>
  </si>
  <si>
    <t>ASASY-02301-04</t>
  </si>
  <si>
    <t>ASASY-02395-04</t>
  </si>
  <si>
    <t>ASASY-02396-03</t>
  </si>
  <si>
    <t>ASASY-02398-04</t>
  </si>
  <si>
    <t>ASASY-02402-05</t>
  </si>
  <si>
    <t>ASASY-02421-02</t>
  </si>
  <si>
    <t>ASASY-02470-01</t>
  </si>
  <si>
    <t>ASASY-02474-03</t>
  </si>
  <si>
    <t>ASASY-02487-01</t>
  </si>
  <si>
    <t>ASASY-02495-03</t>
  </si>
  <si>
    <t>ASASY-02499-02</t>
  </si>
  <si>
    <t>ASASY-02501-01</t>
  </si>
  <si>
    <t>ASASY-02502-01</t>
  </si>
  <si>
    <t>ASASY-02542-01</t>
  </si>
  <si>
    <t>ASASY-02699-03</t>
  </si>
  <si>
    <t>ASASY-02726-02</t>
  </si>
  <si>
    <t>ASASY-02733-01</t>
  </si>
  <si>
    <t>ASASY-02741-05</t>
  </si>
  <si>
    <t>ASASY-02744-01</t>
  </si>
  <si>
    <t>ASASY-02745-03</t>
  </si>
  <si>
    <t>ASASY-02780-03</t>
  </si>
  <si>
    <t>ASASY-02781-03</t>
  </si>
  <si>
    <t>ASASY-02821-03</t>
  </si>
  <si>
    <t>ASASY-02822-05</t>
  </si>
  <si>
    <t>ASASY-02829-04</t>
  </si>
  <si>
    <t>ASASY-02830-03</t>
  </si>
  <si>
    <t>ASASY-02916-02</t>
  </si>
  <si>
    <t>ASASY-02917-02</t>
  </si>
  <si>
    <t>ASASY-02948-03</t>
  </si>
  <si>
    <t>ASASY-02949-02</t>
  </si>
  <si>
    <t>ASASY-03067-06</t>
  </si>
  <si>
    <t>ASASY-03165-01</t>
  </si>
  <si>
    <t>ASASY-03166-01</t>
  </si>
  <si>
    <t>ASASY-03170-04</t>
  </si>
  <si>
    <t>ASASY-03338-01</t>
  </si>
  <si>
    <t>ASASY-03370-06</t>
  </si>
  <si>
    <t>ASASY-03372-04</t>
  </si>
  <si>
    <t>ASASY-03478-07</t>
  </si>
  <si>
    <t>ASASY-03478-08A0</t>
  </si>
  <si>
    <t>ASASY-03496-03</t>
  </si>
  <si>
    <t>ASASY-03608-05</t>
  </si>
  <si>
    <t>ASASY-03699-05</t>
  </si>
  <si>
    <t>ASASY-03699-06A0</t>
  </si>
  <si>
    <t>ASASY-03730-01</t>
  </si>
  <si>
    <t>ASASY-03731-01</t>
  </si>
  <si>
    <t>ASASY-03732-03</t>
  </si>
  <si>
    <t>ASASY-03758-08</t>
  </si>
  <si>
    <t>ASASY-03786-06</t>
  </si>
  <si>
    <t>ASASY-03853-08</t>
  </si>
  <si>
    <t>ASASY-03854-06</t>
  </si>
  <si>
    <t>ASASY-03936-01</t>
  </si>
  <si>
    <t>ASASY-03938-01</t>
  </si>
  <si>
    <t>ASASY-03940-03</t>
  </si>
  <si>
    <t>ASASY-03957-01</t>
  </si>
  <si>
    <t>ASASY-04204-02</t>
  </si>
  <si>
    <t>ASASY-04205-01</t>
  </si>
  <si>
    <t>ASASY-04231-01D</t>
  </si>
  <si>
    <t>ASASY-04312-03</t>
  </si>
  <si>
    <t>ASASY-04313-04</t>
  </si>
  <si>
    <t>ASASY-04321-01</t>
  </si>
  <si>
    <t>ASASY-04322-01</t>
  </si>
  <si>
    <t>ASASY-04329-01A0</t>
  </si>
  <si>
    <t>ASASY-04344-01</t>
  </si>
  <si>
    <t>ASASY-04407-03B0D</t>
  </si>
  <si>
    <t>ASASY-04440-03A2</t>
  </si>
  <si>
    <t>ASASY-04443-02A3</t>
  </si>
  <si>
    <t>ASASY-04646-01</t>
  </si>
  <si>
    <t>ASASY-04661-02</t>
  </si>
  <si>
    <t>ASASY-04664-04A0</t>
  </si>
  <si>
    <t>ASASY-04793-01</t>
  </si>
  <si>
    <t>ASASY-04823-02A0</t>
  </si>
  <si>
    <t>ASASY-04824-02A0</t>
  </si>
  <si>
    <t>ASASY-04916-04A0D</t>
  </si>
  <si>
    <t>ASASY-04931-03A0D</t>
  </si>
  <si>
    <t>ASASY-05157-04B1</t>
  </si>
  <si>
    <t>ASASY-05163-04B0</t>
  </si>
  <si>
    <t>ASASY-05163-05A0</t>
  </si>
  <si>
    <t>ASASY-05184-06B0</t>
  </si>
  <si>
    <t>ASASY-05193-01A0D</t>
  </si>
  <si>
    <t>ASASY-05208-06D</t>
  </si>
  <si>
    <t>ASASY-05225-01A0</t>
  </si>
  <si>
    <t>ASASY-05226-01A0</t>
  </si>
  <si>
    <t>ASASY-05254-01D0</t>
  </si>
  <si>
    <t>ASASY-05485-03B0</t>
  </si>
  <si>
    <t>ASASY-05486-03A0</t>
  </si>
  <si>
    <t>ASASY-05489-03B0</t>
  </si>
  <si>
    <t>ASASY-05498-04A0D</t>
  </si>
  <si>
    <t>ASASY-05559-04A0</t>
  </si>
  <si>
    <t>ASASY-05560-02A0</t>
  </si>
  <si>
    <t>ASASY-05572-02A0</t>
  </si>
  <si>
    <t>ASASY-05576-04A0</t>
  </si>
  <si>
    <t>ASASY-05597-02A0</t>
  </si>
  <si>
    <t>ASASY-05598-01</t>
  </si>
  <si>
    <t>ASASY-05642-02A0</t>
  </si>
  <si>
    <t>ASASY-05782-01A1</t>
  </si>
  <si>
    <t>ASASY-05837-02A0D</t>
  </si>
  <si>
    <t>ASASY-05837-03A0</t>
  </si>
  <si>
    <t>ASASY-05843-01A0</t>
  </si>
  <si>
    <t>ASASY-05856-02A0</t>
  </si>
  <si>
    <t>ASASY-05915-04A1D</t>
  </si>
  <si>
    <t>ASASY-05915-05A0D</t>
  </si>
  <si>
    <t>ASASY-05915-06A0</t>
  </si>
  <si>
    <t>ASASY-05970-02A0D</t>
  </si>
  <si>
    <t>ASASY-05970-04A0</t>
  </si>
  <si>
    <t>ASASY-05971-03A0D</t>
  </si>
  <si>
    <t>ASASY-05971-04A0</t>
  </si>
  <si>
    <t>ASASY-06079-02A0D</t>
  </si>
  <si>
    <t>ASASY-06080-02A0D</t>
  </si>
  <si>
    <t>ASASY-06090-01A0</t>
  </si>
  <si>
    <t>ASASY-06090-02A0</t>
  </si>
  <si>
    <t>ASASY-06120-02A0D</t>
  </si>
  <si>
    <t>ASASY-06139-01B1D</t>
  </si>
  <si>
    <t>ASASY-06139-02A0</t>
  </si>
  <si>
    <t>ASASY-06139-03A0</t>
  </si>
  <si>
    <t>ASASY-06187-04A0D</t>
  </si>
  <si>
    <t>ASASY-06188-04A0D</t>
  </si>
  <si>
    <t>ASASY-06226-04A0D</t>
  </si>
  <si>
    <t>ASASY-06227-04A0D</t>
  </si>
  <si>
    <t>ASASY-06255-02A0</t>
  </si>
  <si>
    <t>ASASY-06256-02A0</t>
  </si>
  <si>
    <t>ASASY-06280-01A0</t>
  </si>
  <si>
    <t>ASASY-06311-03A0D</t>
  </si>
  <si>
    <t>ASASY-06312-02A0D</t>
  </si>
  <si>
    <t>ASASY-06332-03A0</t>
  </si>
  <si>
    <t>ASASY-06333-02A0D</t>
  </si>
  <si>
    <t>ASASY-06333-03A0</t>
  </si>
  <si>
    <t>ASASY-06353-04B0D</t>
  </si>
  <si>
    <t>ASASY-06353-05A0D</t>
  </si>
  <si>
    <t>ASASY-06353-06A0D</t>
  </si>
  <si>
    <t>ASASY-06353-07A0D</t>
  </si>
  <si>
    <t>ASASY-06354-02A0D</t>
  </si>
  <si>
    <t>ASASY-06401-01A0</t>
  </si>
  <si>
    <t>ASASY-06403-01A0</t>
  </si>
  <si>
    <t>ASASY-06486-03A0</t>
  </si>
  <si>
    <t>ASASY-06486-04B0</t>
  </si>
  <si>
    <t>ASASY-06510-02G0</t>
  </si>
  <si>
    <t>ASASY-06813-02B0</t>
  </si>
  <si>
    <t>ASASY-06860-02A0D</t>
  </si>
  <si>
    <t>ASASY-06861-04A0D</t>
  </si>
  <si>
    <t>ASASY-06878-03C0</t>
  </si>
  <si>
    <t>ASASY-06942-01A0</t>
  </si>
  <si>
    <t>ASASY-06976-01A0</t>
  </si>
  <si>
    <t>ASASY-06977-01B1</t>
  </si>
  <si>
    <t>ASASY-07475-01A0D</t>
  </si>
  <si>
    <t>ASASY-07500-01A0D</t>
  </si>
  <si>
    <t>ASASY-07673-01A0D</t>
  </si>
  <si>
    <t>ASGSKT-00269</t>
  </si>
  <si>
    <t>ASGSKT-00296-01</t>
  </si>
  <si>
    <t>ASGSKT-00324</t>
  </si>
  <si>
    <t>ASGSKT-00330-02</t>
  </si>
  <si>
    <t>ASGSKT-00496D</t>
  </si>
  <si>
    <t>ASMECH-00433-01</t>
  </si>
  <si>
    <t>ASMECH-00675-01</t>
  </si>
  <si>
    <t>ASMECH-00687-01</t>
  </si>
  <si>
    <t>ASMECH-00725-01</t>
  </si>
  <si>
    <t>ASMECH-01643-02A3</t>
  </si>
  <si>
    <t>ASMECH-01732-01</t>
  </si>
  <si>
    <t>ASMECH-01803-01</t>
  </si>
  <si>
    <t>ASMECH-02316-01</t>
  </si>
  <si>
    <t>ASMECH-02321-01</t>
  </si>
  <si>
    <t>ASMECH-02406-01</t>
  </si>
  <si>
    <t>ASMECH-02407-01</t>
  </si>
  <si>
    <t>ASMECH-02408-01</t>
  </si>
  <si>
    <t>ASMECH-02409-01</t>
  </si>
  <si>
    <t>ASMECH-02445-01</t>
  </si>
  <si>
    <t>ASMECH-02835-02A0</t>
  </si>
  <si>
    <t>ASMECH-03210-01B0</t>
  </si>
  <si>
    <t>ASMECH-03501-01B0</t>
  </si>
  <si>
    <t>ASMECH-03806-01D</t>
  </si>
  <si>
    <t>ASMTL-00812-04</t>
  </si>
  <si>
    <t>ASMTL-00934-06</t>
  </si>
  <si>
    <t>ASMTL-03118-02</t>
  </si>
  <si>
    <t>ASIC-00359</t>
  </si>
  <si>
    <t>ASIC-00444</t>
  </si>
  <si>
    <t>ASIC-00498</t>
  </si>
  <si>
    <t>ASIC-00500-01</t>
  </si>
  <si>
    <t>ASIC-00518</t>
  </si>
  <si>
    <t>ASIC-00538</t>
  </si>
  <si>
    <t>ASIC-00559-01</t>
  </si>
  <si>
    <t>ASIC-00583-02</t>
  </si>
  <si>
    <t>ASIC-00584-02</t>
  </si>
  <si>
    <t>ASIC-00590-01</t>
  </si>
  <si>
    <t>ASIC-00606-01</t>
  </si>
  <si>
    <t>ASIC-00607-02</t>
  </si>
  <si>
    <t>ASIC-00628-01</t>
  </si>
  <si>
    <t>ASIC-00671</t>
  </si>
  <si>
    <t>ASIC-00685-01</t>
  </si>
  <si>
    <t>ASIC-00687</t>
  </si>
  <si>
    <t>ASIC-00688</t>
  </si>
  <si>
    <t>ASIC-00689</t>
  </si>
  <si>
    <t>ASIC-00698</t>
  </si>
  <si>
    <t>ASIC-00701-01</t>
  </si>
  <si>
    <t>ASIC-00724-01</t>
  </si>
  <si>
    <t>ASIC-00740</t>
  </si>
  <si>
    <t>ASIC-00741</t>
  </si>
  <si>
    <t>ASIC-00742</t>
  </si>
  <si>
    <t>ASIC-00743-01</t>
  </si>
  <si>
    <t>ASIC-00747-01</t>
  </si>
  <si>
    <t>ASIC-00774-02</t>
  </si>
  <si>
    <t>ASIC-00775-02</t>
  </si>
  <si>
    <t>ASIC-00780-02</t>
  </si>
  <si>
    <t>ASIC-00783-01</t>
  </si>
  <si>
    <t>ASIC-00788-01</t>
  </si>
  <si>
    <t>ASIC-00813</t>
  </si>
  <si>
    <t>ASIC-00817</t>
  </si>
  <si>
    <t>ASIC-00819</t>
  </si>
  <si>
    <t>ASIC-00828-02</t>
  </si>
  <si>
    <t>ASIC-00830-02</t>
  </si>
  <si>
    <t>ASIC-00841</t>
  </si>
  <si>
    <t>ASIC-00841-01</t>
  </si>
  <si>
    <t>ASIC-00843-01</t>
  </si>
  <si>
    <t>ASIC-00858-01</t>
  </si>
  <si>
    <t>ASIC-00886</t>
  </si>
  <si>
    <t>ASIC-00904-02</t>
  </si>
  <si>
    <t>ASIC-00931-01</t>
  </si>
  <si>
    <t>ASIC-00947</t>
  </si>
  <si>
    <t>ASIC-00950-02</t>
  </si>
  <si>
    <t>ASIC-00951-02</t>
  </si>
  <si>
    <t>ASIC-00975</t>
  </si>
  <si>
    <t>ASIC-00977</t>
  </si>
  <si>
    <t>ASIC-00983</t>
  </si>
  <si>
    <t>ASIC-00985</t>
  </si>
  <si>
    <t>ASIC-01023</t>
  </si>
  <si>
    <t>ASIC-01036-02</t>
  </si>
  <si>
    <t>ASIC-01038-01</t>
  </si>
  <si>
    <t>ASIC-01039-02</t>
  </si>
  <si>
    <t>ASIC-01066-02</t>
  </si>
  <si>
    <t>ASIC-01066-04D</t>
  </si>
  <si>
    <t>ASIC-01084-01</t>
  </si>
  <si>
    <t>ASIC-01093</t>
  </si>
  <si>
    <t>ASIC-01105-01</t>
  </si>
  <si>
    <t>ASIC-01108-01</t>
  </si>
  <si>
    <t>ASIC-01109-01</t>
  </si>
  <si>
    <t>ASIC-01122-01D</t>
  </si>
  <si>
    <t>ASIC-01125</t>
  </si>
  <si>
    <t>ASIC-01133-01</t>
  </si>
  <si>
    <t>ASIC-01151</t>
  </si>
  <si>
    <t>ASIC-01153</t>
  </si>
  <si>
    <t>ASIC-01155-01</t>
  </si>
  <si>
    <t>ASIC-01171D</t>
  </si>
  <si>
    <t>ASIC-01172</t>
  </si>
  <si>
    <t>ASIC-01195-01</t>
  </si>
  <si>
    <t>ASIC-01197</t>
  </si>
  <si>
    <t>ASIC-01198-01</t>
  </si>
  <si>
    <t>ASIC-01263</t>
  </si>
  <si>
    <t>ASIC-01272</t>
  </si>
  <si>
    <t>ASIC-01278</t>
  </si>
  <si>
    <t>ASIC-01278-01D</t>
  </si>
  <si>
    <t>ASIC-01279-02</t>
  </si>
  <si>
    <t>ASIC-01280-01</t>
  </si>
  <si>
    <t>ASIC-01281D</t>
  </si>
  <si>
    <t>ASIC-01285D</t>
  </si>
  <si>
    <t>ASIC-01287D</t>
  </si>
  <si>
    <t>ASIC-01342D</t>
  </si>
  <si>
    <t>ASIC-01348D</t>
  </si>
  <si>
    <t>ASIC-01348-01D</t>
  </si>
  <si>
    <t>ASIC-01355D</t>
  </si>
  <si>
    <t>ASIC-01360D</t>
  </si>
  <si>
    <t>ASIC-01362D</t>
  </si>
  <si>
    <t>ASIC-01366D</t>
  </si>
  <si>
    <t>ASIC-01378D</t>
  </si>
  <si>
    <t>ASIC-01414D</t>
  </si>
  <si>
    <t>ASOSC-00219</t>
  </si>
  <si>
    <t>ASOSC-00228</t>
  </si>
  <si>
    <t>Nurul A'aisyah Bin</t>
  </si>
  <si>
    <t>MARIA CECILIA</t>
  </si>
  <si>
    <t>Nur Kaiyisah Fatin</t>
  </si>
  <si>
    <t>KahWeng Chew</t>
  </si>
  <si>
    <t>MICROCHIP TECHNOLOGY IRELAND</t>
  </si>
  <si>
    <t>TEXAS INSTRUMENTS INC. ( TI )</t>
  </si>
  <si>
    <t>AOC2522BVAUC-12.8000</t>
  </si>
  <si>
    <t>FY2500142</t>
  </si>
  <si>
    <t>W AND B TECHNOLOGY LTD.</t>
  </si>
  <si>
    <t xml:space="preserve">Lemtech International Limited </t>
  </si>
  <si>
    <t>BRADY CORPORATION</t>
  </si>
  <si>
    <t>Y5105585</t>
  </si>
  <si>
    <t>MOLEX INC.</t>
  </si>
  <si>
    <t>171722-2021</t>
  </si>
  <si>
    <t>FUJITSU</t>
  </si>
  <si>
    <t>76055-1627</t>
  </si>
  <si>
    <t>76530-1026</t>
  </si>
  <si>
    <t>RJMG2265444C4ER</t>
  </si>
  <si>
    <t>AMPHENOL FCI</t>
  </si>
  <si>
    <t>SPD08-060-RB-TR</t>
  </si>
  <si>
    <t>SHEU52U008GQBUI</t>
  </si>
  <si>
    <t>K4ZAF325BC-SC16000</t>
  </si>
  <si>
    <t>CUP10816</t>
  </si>
  <si>
    <t>PRG-00060-03_AT45DB021E-SSHN2B-T</t>
  </si>
  <si>
    <t>PRG-00061-02_MX25L12833FZ2I-10G</t>
  </si>
  <si>
    <t>PRG-00065-02_MT25QL128ABA1EW9-0SIT</t>
  </si>
  <si>
    <t>PRG-00091-01_MT25QL128ABA1EW9-0SIT</t>
  </si>
  <si>
    <t>PRG-00112-04A</t>
  </si>
  <si>
    <t>PRG-00124-01_GD25LQ256DWIGR</t>
  </si>
  <si>
    <t>Avnet_MT25QU256ABA1EW7-0SIT</t>
  </si>
  <si>
    <t>PRG-00130-01_MX25U25645GGAI00</t>
  </si>
  <si>
    <t>FAB-00351-02-DB</t>
  </si>
  <si>
    <t>FAB-00375-03-AC</t>
  </si>
  <si>
    <t>FAB-00467-01-DB</t>
  </si>
  <si>
    <t>FAB-00469-01-EC</t>
  </si>
  <si>
    <t>FAB-00476-03-AC</t>
  </si>
  <si>
    <t>FAB-00488-02-DB</t>
  </si>
  <si>
    <t>FAB-00497-03-AA/AK</t>
  </si>
  <si>
    <t>FAB-00534-05-AK</t>
  </si>
  <si>
    <t>FAB-00547-04-EC</t>
  </si>
  <si>
    <t>FAB-00572-03-AD</t>
  </si>
  <si>
    <t>FAB-00573-02-AS</t>
  </si>
  <si>
    <t>ISU PETASYS CORP</t>
  </si>
  <si>
    <t>FAB-00680-02-CA</t>
  </si>
  <si>
    <t>FAB-00722-04-AK</t>
  </si>
  <si>
    <t>FAB-00725-01-DB</t>
  </si>
  <si>
    <t>FAB-00748-01-AK</t>
  </si>
  <si>
    <t>FAB-01005-03-AA/AC/AD</t>
  </si>
  <si>
    <t>FAB-01017-02-BK</t>
  </si>
  <si>
    <t>FAB-01026-03-BK/FC</t>
  </si>
  <si>
    <t>FAB-01041-02-BE/FC</t>
  </si>
  <si>
    <t>FAB-01041-03-BE/FC</t>
  </si>
  <si>
    <t>FAB-01068-02-AS</t>
  </si>
  <si>
    <t>FAB-01078-02-AA/AD/AK</t>
  </si>
  <si>
    <t>FAB-01078-03-AA/AD/AK</t>
  </si>
  <si>
    <t>FAB-01078-04-AA/AD/AK</t>
  </si>
  <si>
    <t>FAB-01127-01-EJ</t>
  </si>
  <si>
    <t>FAB-01128-01-EJ</t>
  </si>
  <si>
    <t>FAB-01146-01-BJ</t>
  </si>
  <si>
    <t>FAB-01152-01-GA</t>
  </si>
  <si>
    <t>FAB-01157-01-BJ</t>
  </si>
  <si>
    <t>FAB-01182-01-BA</t>
  </si>
  <si>
    <t>Cloud Network Technology Singapore Pte. Ltd.</t>
  </si>
  <si>
    <t>SUNONWEALTH ELECTRIC MACHINE INDUSTRY CO. LTD.</t>
  </si>
  <si>
    <t>4035HQ.A/VG60561BX-Q11U-S9H</t>
  </si>
  <si>
    <t>1023-119289</t>
  </si>
  <si>
    <t>1023-119288</t>
  </si>
  <si>
    <t>GOLDEN STATE ASSEMBLY</t>
  </si>
  <si>
    <t>109-U0050-02</t>
  </si>
  <si>
    <t>109-U0051-02</t>
  </si>
  <si>
    <t>SACO ENTERPRISES INC</t>
  </si>
  <si>
    <t>hsk-00250-01</t>
  </si>
  <si>
    <t>XILINX SALES INTERNATIONAL PTE.LTD.</t>
  </si>
  <si>
    <t>SN74LVC07APWR</t>
  </si>
  <si>
    <t>SY10EP51VKG-TR</t>
  </si>
  <si>
    <t>ZED-F9T-00B (DC &gt; 2238)</t>
  </si>
  <si>
    <t>DIALOG SEMICONDUCTOR GMBH</t>
  </si>
  <si>
    <t>AP2205-W5-7</t>
  </si>
  <si>
    <t>74LVC1G00SE-7</t>
  </si>
  <si>
    <t>HUIZHOU INTERPLEX TECHNOLOGY LTD.</t>
  </si>
  <si>
    <t>CLOUD NETWORK TECHNOLOGY USA INC.</t>
  </si>
  <si>
    <t>FOXCONN NWE - SANTA CLARA</t>
  </si>
  <si>
    <t>MTL-05598-01</t>
  </si>
  <si>
    <t>BOYD CORP</t>
  </si>
  <si>
    <t>BOYD THERMAL SYSTEMS HONG KONG</t>
  </si>
  <si>
    <t>HARDWARE SPECIALTY COMPANY</t>
  </si>
  <si>
    <t>CC-PCD32715-GY-X1</t>
  </si>
  <si>
    <t>CS-SCP29347-AT-A</t>
  </si>
  <si>
    <t>ASMECH-04108-01C0D</t>
  </si>
  <si>
    <t>MECH-04108-01</t>
  </si>
  <si>
    <t>ASMECH-04109-01C0D</t>
  </si>
  <si>
    <t>MECH-04109-01</t>
  </si>
  <si>
    <t>ASMTL-03830-02A0</t>
  </si>
  <si>
    <t>MTL-03830-02</t>
  </si>
  <si>
    <t>ASASY-05854-02A1</t>
  </si>
  <si>
    <t>ASY-05854-02</t>
  </si>
  <si>
    <t>ASIC-01066-05D</t>
  </si>
  <si>
    <t>IC-01066-05</t>
  </si>
  <si>
    <t>YB,SILVERSTRAND-P,LIGHT PIPE GUIDE,OSFP</t>
  </si>
  <si>
    <t>MAXP-37170F-PPR</t>
  </si>
  <si>
    <t>7/3: New Part.</t>
  </si>
  <si>
    <t>YB,SILVERSTRAND-DD,LIGHT PIPE GUIDE,QSFP-DD</t>
  </si>
  <si>
    <t>7/3: New Part. PIC Chris Wells (eventually will be David Wong once gets up to speed).</t>
  </si>
  <si>
    <t>IC, 28 Gbps 288x288 Crosspoint Switch &amp; Signal Conditioner RevF</t>
  </si>
  <si>
    <t>No Demand</t>
  </si>
  <si>
    <t>Can't Cover Demand</t>
  </si>
  <si>
    <t>Can Cover Demand</t>
  </si>
  <si>
    <t>ASASY-07726-01A0D</t>
  </si>
  <si>
    <t>ASY-07726-01</t>
  </si>
  <si>
    <t>ASY, YB,BROWNSVILLE2,EXT FCPLT,PAINTED,ASM</t>
  </si>
  <si>
    <t>LEMTECH TECHNOLOGY</t>
  </si>
  <si>
    <t>ASASY-08083-01A0D</t>
  </si>
  <si>
    <t>ASY-08083-01</t>
  </si>
  <si>
    <t>ASY,YB,CEDARVILLE2,FRAME ASSEMBLY</t>
  </si>
  <si>
    <t>BOYD (SHENZHEN) THERMAL SYSTEMS LIMITED </t>
  </si>
  <si>
    <t> ASY-08083-01</t>
  </si>
  <si>
    <t>ASASY-08088-01A0D</t>
  </si>
  <si>
    <t>ASY-08088-01</t>
  </si>
  <si>
    <t>ASY,YB,CEDARVILLE2,HEATSINK,BACKING PLATE</t>
  </si>
  <si>
    <t> ASY-08088-01</t>
  </si>
  <si>
    <t>ASCON-01380D</t>
  </si>
  <si>
    <t>CON-01380</t>
  </si>
  <si>
    <t>CON, QSFP56, 1X2 CAGE, ZIPPER FIN HSK, 18.1 MM MAX, NO REAR PIN</t>
  </si>
  <si>
    <t>AMPHENOL CANADA CORP </t>
  </si>
  <si>
    <t> U95-L2V1-100A-3L0</t>
  </si>
  <si>
    <t>ASHSK-00610-01A0D</t>
  </si>
  <si>
    <t>HSK-00610-01</t>
  </si>
  <si>
    <t>HEATSINK, YB, BROWNSVILLE2, FRAME</t>
  </si>
  <si>
    <t> HSK-00610-01</t>
  </si>
  <si>
    <t>CYMMETRIK ENTERPRISE CO. LTD. </t>
  </si>
  <si>
    <t>ASLBL-01837-01A0D</t>
  </si>
  <si>
    <t>LBL-01837-01</t>
  </si>
  <si>
    <t>LBL,BROWNSVILLE-2, FRONT, MODEL NUMBER, DCS-7280CR3A-32S</t>
  </si>
  <si>
    <t>ASLBL-01838-01A0D</t>
  </si>
  <si>
    <t>LBL-01838-01</t>
  </si>
  <si>
    <t>LBL,BROWNSVILLE-2-MS, FRONT, MODEL NUMBER, DCS-7280CR3AM-32S</t>
  </si>
  <si>
    <t>ASMECH-04031-01A0D</t>
  </si>
  <si>
    <t>MECH-04031-01</t>
  </si>
  <si>
    <t>MECH,FRONT STATUS W/ MANAGEMENT PORT LIGHTPIPE, MM FACEPLATE</t>
  </si>
  <si>
    <t>7/5: New Part.</t>
  </si>
  <si>
    <t>Remark/Actions for Cmgrs/JPE
  (Q4'23)</t>
  </si>
  <si>
    <t>Jabil supplier splits (Q4'23)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</si>
</sst>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&quot;$&quot;* #,##0.00000_);_(&quot;$&quot;* \(#,##0.00000\);_(&quot;$&quot;* &quot;-&quot;?????_);_(@_)"/>
  </numFmts>
  <fonts count="19" x14ac:knownFonts="1">
    <font>
      <sz val="10"/>
      <color rgb="FF000000"/>
      <name val="Arial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0"/>
      <color rgb="FF980000"/>
      <name val="Calibri"/>
      <family val="2"/>
    </font>
    <font>
      <b/>
      <sz val="10"/>
      <name val="Calibri"/>
      <family val="2"/>
    </font>
    <font>
      <sz val="10"/>
      <name val="Calibri"/>
      <family val="2"/>
    </font>
    <font>
      <sz val="11"/>
      <color rgb="FF000000"/>
      <name val="Arial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A50021"/>
      <name val="Calibri"/>
      <family val="2"/>
    </font>
    <font>
      <sz val="10"/>
      <color rgb="FF000000"/>
      <name val="Arial"/>
      <family val="2"/>
    </font>
    <font>
      <sz val="10"/>
      <color rgb="FFC65911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  <fill>
      <patternFill patternType="solid">
        <fgColor rgb="FF99FFCC"/>
        <bgColor rgb="FF99FFCC"/>
      </patternFill>
    </fill>
    <fill>
      <patternFill patternType="solid">
        <fgColor rgb="FFFFC000"/>
        <bgColor rgb="FFFFC000"/>
      </patternFill>
    </fill>
    <fill>
      <patternFill patternType="solid">
        <fgColor rgb="FFE6B8B7"/>
        <bgColor rgb="FFE6B8B7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00B050"/>
        <bgColor rgb="FF00B050"/>
      </patternFill>
    </fill>
    <fill>
      <patternFill patternType="solid">
        <fgColor rgb="FFC0504D"/>
        <bgColor rgb="FFC0504D"/>
      </patternFill>
    </fill>
    <fill>
      <patternFill patternType="solid">
        <fgColor rgb="FFCCFFFF"/>
        <bgColor rgb="FFCCFFFF"/>
      </patternFill>
    </fill>
    <fill>
      <patternFill patternType="solid">
        <fgColor rgb="FFFCD5B4"/>
        <bgColor rgb="FFFCD5B4"/>
      </patternFill>
    </fill>
    <fill>
      <patternFill patternType="solid">
        <fgColor rgb="FFB1A0C7"/>
        <bgColor rgb="FFB1A0C7"/>
      </patternFill>
    </fill>
    <fill>
      <patternFill patternType="solid">
        <fgColor rgb="FFFFCCFF"/>
        <bgColor rgb="FFFFC000"/>
      </patternFill>
    </fill>
  </fills>
  <borders count="1">
    <border>
      <left/>
      <right/>
      <top/>
      <bottom/>
      <diagonal/>
    </border>
  </borders>
  <cellStyleXfs count="17">
    <xf numFmtId="0" fontId="0" fillId="0" borderId="0"/>
    <xf numFmtId="0" fontId="13" fillId="0" borderId="0"/>
    <xf numFmtId="0" fontId="7" fillId="0" borderId="0"/>
    <xf numFmtId="0" fontId="14" fillId="0" borderId="0"/>
    <xf numFmtId="0" fontId="15" fillId="0" borderId="0"/>
    <xf numFmtId="43" fontId="15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5" fillId="0" borderId="0"/>
    <xf numFmtId="0" fontId="15" fillId="0" borderId="0"/>
    <xf numFmtId="0" fontId="5" fillId="0" borderId="0"/>
    <xf numFmtId="0" fontId="4" fillId="0" borderId="0"/>
    <xf numFmtId="0" fontId="3" fillId="0" borderId="0"/>
    <xf numFmtId="0" fontId="2" fillId="0" borderId="0"/>
    <xf numFmtId="164" fontId="17" fillId="0" borderId="0" applyFont="0" applyFill="0" applyBorder="0" applyAlignment="0" applyProtection="0"/>
    <xf numFmtId="0" fontId="1" fillId="0" borderId="0"/>
  </cellStyleXfs>
  <cellXfs count="37">
    <xf numFmtId="0" fontId="0" fillId="0" borderId="0" xfId="0"/>
    <xf numFmtId="0" fontId="12" fillId="0" borderId="0" xfId="0" applyFont="1"/>
    <xf numFmtId="0" fontId="12" fillId="0" borderId="0" xfId="0" applyFont="1" applyAlignment="1">
      <alignment wrapText="1"/>
    </xf>
    <xf numFmtId="165" fontId="12" fillId="0" borderId="0" xfId="0" applyNumberFormat="1" applyFont="1" applyAlignment="1">
      <alignment wrapText="1"/>
    </xf>
    <xf numFmtId="165" fontId="11" fillId="0" borderId="0" xfId="0" applyNumberFormat="1" applyFont="1" applyAlignment="1">
      <alignment wrapText="1"/>
    </xf>
    <xf numFmtId="0" fontId="11" fillId="0" borderId="0" xfId="0" applyFont="1" applyAlignment="1">
      <alignment wrapText="1"/>
    </xf>
    <xf numFmtId="0" fontId="9" fillId="0" borderId="0" xfId="0" applyFont="1"/>
    <xf numFmtId="0" fontId="11" fillId="10" borderId="0" xfId="0" applyFont="1" applyFill="1" applyAlignment="1">
      <alignment horizontal="center" vertical="top" wrapText="1"/>
    </xf>
    <xf numFmtId="0" fontId="11" fillId="4" borderId="0" xfId="0" applyFont="1" applyFill="1" applyAlignment="1">
      <alignment horizontal="center" vertical="top" wrapText="1"/>
    </xf>
    <xf numFmtId="0" fontId="11" fillId="2" borderId="0" xfId="0" applyFont="1" applyFill="1" applyAlignment="1">
      <alignment horizontal="center" vertical="top" wrapText="1"/>
    </xf>
    <xf numFmtId="0" fontId="11" fillId="7" borderId="0" xfId="0" applyFont="1" applyFill="1" applyAlignment="1">
      <alignment horizontal="center" vertical="top" wrapText="1"/>
    </xf>
    <xf numFmtId="0" fontId="11" fillId="8" borderId="0" xfId="0" applyFont="1" applyFill="1" applyAlignment="1">
      <alignment horizontal="center" vertical="top" wrapText="1"/>
    </xf>
    <xf numFmtId="0" fontId="11" fillId="3" borderId="0" xfId="0" applyFont="1" applyFill="1" applyAlignment="1">
      <alignment horizontal="center" vertical="top" wrapText="1"/>
    </xf>
    <xf numFmtId="0" fontId="11" fillId="5" borderId="0" xfId="0" applyFont="1" applyFill="1" applyAlignment="1">
      <alignment horizontal="center" vertical="top" wrapText="1"/>
    </xf>
    <xf numFmtId="0" fontId="11" fillId="9" borderId="0" xfId="0" applyFont="1" applyFill="1" applyAlignment="1">
      <alignment horizontal="center" vertical="top" wrapText="1"/>
    </xf>
    <xf numFmtId="0" fontId="11" fillId="6" borderId="0" xfId="0" applyFont="1" applyFill="1" applyAlignment="1">
      <alignment horizontal="center" vertical="top" wrapText="1"/>
    </xf>
    <xf numFmtId="0" fontId="11" fillId="12" borderId="0" xfId="0" applyFont="1" applyFill="1" applyAlignment="1">
      <alignment horizontal="center" vertical="top" wrapText="1"/>
    </xf>
    <xf numFmtId="165" fontId="16" fillId="0" borderId="0" xfId="0" applyNumberFormat="1" applyFont="1" applyAlignment="1">
      <alignment wrapText="1"/>
    </xf>
    <xf numFmtId="165" fontId="16" fillId="0" borderId="0" xfId="0" applyNumberFormat="1" applyFont="1"/>
    <xf numFmtId="165" fontId="16" fillId="0" borderId="0" xfId="15" applyNumberFormat="1" applyFont="1" applyFill="1" applyBorder="1" applyAlignment="1"/>
    <xf numFmtId="0" fontId="12" fillId="0" borderId="0" xfId="9" applyFont="1"/>
    <xf numFmtId="0" fontId="10" fillId="11" borderId="0" xfId="0" applyFont="1" applyFill="1" applyAlignment="1">
      <alignment horizontal="center" vertical="top" wrapText="1"/>
    </xf>
    <xf numFmtId="0" fontId="18" fillId="0" borderId="0" xfId="0" applyFont="1"/>
    <xf numFmtId="0" fontId="8" fillId="0" borderId="0" xfId="0" applyFont="1" applyAlignment="1">
      <alignment horizontal="center" vertical="top" wrapText="1"/>
    </xf>
    <xf numFmtId="0" fontId="12" fillId="0" borderId="0" xfId="9" applyFont="1" applyAlignment="1">
      <alignment wrapText="1"/>
    </xf>
    <xf numFmtId="165" fontId="16" fillId="0" borderId="0" xfId="0" applyNumberFormat="1" applyFont="1" applyAlignment="1">
      <alignment horizontal="left"/>
    </xf>
    <xf numFmtId="0" fontId="12" fillId="0" borderId="0" xfId="0" applyFont="1" applyProtection="1">
      <protection locked="0"/>
    </xf>
    <xf numFmtId="16" fontId="12" fillId="0" borderId="0" xfId="0" applyNumberFormat="1" applyFont="1"/>
    <xf numFmtId="165" fontId="12" fillId="0" borderId="0" xfId="0" applyNumberFormat="1" applyFont="1"/>
    <xf numFmtId="165" fontId="11" fillId="10" borderId="0" xfId="0" applyNumberFormat="1" applyFont="1" applyFill="1" applyAlignment="1">
      <alignment horizontal="center" vertical="top" wrapText="1"/>
    </xf>
    <xf numFmtId="165" fontId="16" fillId="10" borderId="0" xfId="0" applyNumberFormat="1" applyFont="1" applyFill="1" applyAlignment="1">
      <alignment horizontal="center" vertical="top" wrapText="1"/>
    </xf>
    <xf numFmtId="165" fontId="11" fillId="6" borderId="0" xfId="0" applyNumberFormat="1" applyFont="1" applyFill="1" applyAlignment="1">
      <alignment horizontal="center" vertical="top" wrapText="1"/>
    </xf>
    <xf numFmtId="165" fontId="11" fillId="4" borderId="0" xfId="0" applyNumberFormat="1" applyFont="1" applyFill="1" applyAlignment="1">
      <alignment horizontal="center" vertical="top" wrapText="1"/>
    </xf>
    <xf numFmtId="165" fontId="10" fillId="4" borderId="0" xfId="0" applyNumberFormat="1" applyFont="1" applyFill="1" applyAlignment="1">
      <alignment horizontal="center" vertical="top" wrapText="1"/>
    </xf>
    <xf numFmtId="165" fontId="11" fillId="12" borderId="0" xfId="0" applyNumberFormat="1" applyFont="1" applyFill="1" applyAlignment="1">
      <alignment horizontal="center" vertical="top" wrapText="1"/>
    </xf>
    <xf numFmtId="0" fontId="18" fillId="0" borderId="0" xfId="0" applyFont="1" applyAlignment="1">
      <alignment wrapText="1"/>
    </xf>
    <xf numFmtId="0" fontId="8" fillId="13" borderId="0" xfId="0" applyFont="1" applyFill="1" applyAlignment="1">
      <alignment horizontal="center" vertical="top" wrapText="1"/>
    </xf>
  </cellXfs>
  <cellStyles count="17">
    <cellStyle name="Comma 2" xfId="5" xr:uid="{00000000-0005-0000-0000-000000000000}"/>
    <cellStyle name="Currency" xfId="15" builtinId="4"/>
    <cellStyle name="Normal" xfId="0" builtinId="0"/>
    <cellStyle name="Normal 10" xfId="16" xr:uid="{66CA98A1-D4A9-46CA-A94D-B83B8FD2D1B2}"/>
    <cellStyle name="Normal 2" xfId="4" xr:uid="{00000000-0005-0000-0000-000002000000}"/>
    <cellStyle name="Normal 2 2 4" xfId="8" xr:uid="{00000000-0005-0000-0000-000003000000}"/>
    <cellStyle name="Normal 3" xfId="3" xr:uid="{00000000-0005-0000-0000-000004000000}"/>
    <cellStyle name="Normal 4" xfId="1" xr:uid="{00000000-0005-0000-0000-000005000000}"/>
    <cellStyle name="Normal 4 2" xfId="2" xr:uid="{00000000-0005-0000-0000-000006000000}"/>
    <cellStyle name="Normal 5" xfId="6" xr:uid="{00000000-0005-0000-0000-000007000000}"/>
    <cellStyle name="Normal 6" xfId="7" xr:uid="{00000000-0005-0000-0000-000008000000}"/>
    <cellStyle name="Normal 7" xfId="9" xr:uid="{58A0D1E0-76F5-4F61-A2FF-5BB01F83BD55}"/>
    <cellStyle name="Normal 8" xfId="10" xr:uid="{F2643A07-FCC2-4549-9C49-E23259B0A9C9}"/>
    <cellStyle name="Normal 9" xfId="11" xr:uid="{7AA62852-5315-4BA7-8A3E-12A6BDE3F7AD}"/>
    <cellStyle name="Normal 9 2" xfId="12" xr:uid="{9C7E5F3F-B98C-4A54-A764-FD27709A67AE}"/>
    <cellStyle name="Normal 9 2 2" xfId="13" xr:uid="{E6182552-CB3A-43DF-A2C1-C4325F55F50D}"/>
    <cellStyle name="Normal 9 2 2 2" xfId="14" xr:uid="{427B43D8-E822-4F10-B098-8BDA9048EC65}"/>
  </cellStyles>
  <dxfs count="0"/>
  <tableStyles count="0" defaultTableStyle="TableStyleMedium2" defaultPivotStyle="PivotStyleLight16"/>
  <colors>
    <mruColors>
      <color rgb="FFFFCCFF"/>
      <color rgb="FFC65911"/>
      <color rgb="FFB3CEFB"/>
      <color rgb="FFCCFFCC"/>
      <color rgb="FFFFFFCC"/>
      <color rgb="FFA50021"/>
      <color rgb="FFCCCCFF"/>
      <color rgb="FF980000"/>
      <color rgb="FFF28E86"/>
      <color rgb="FF7AD69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maryb/Documents/Q+1%20Quoting/JPE%20FY22Q4/CBOMs_Q422_JPE/Rev6_RFQ%20Q422%20ARISTA%20Mass%20Production%20Quote_(Submitted%2008152022)_Mary%20Input%209-19-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jabil-my.sharepoint.com/Users/Hang%20Nguyen/AppData/Local/Microsoft/Windows/INetCache/Content.Outlook/5M9HNRA8/Q2'15%20Pricing%20Master%20Rev1_Hn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3536118/OneDrive%20-%20Jabil/Desktop/COST%20ROLL/2023Q1%20(LIVIA)/20221213_SAP_SQ00_MM-008_PIT_%20Arista%20price%20list%20(LIVIA).xlsx" TargetMode="External"/><Relationship Id="rId1" Type="http://schemas.openxmlformats.org/officeDocument/2006/relationships/externalLinkPath" Target="file:///C:/Users/3536118/OneDrive%20-%20Jabil/Desktop/COST%20ROLL/2023Q1%20(LIVIA)/20221213_SAP_SQ00_MM-008_PIT_%20Arista%20price%20list%20(LIVIA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FQ Q422"/>
      <sheetName val="CBOM1"/>
      <sheetName val="CBOM2"/>
      <sheetName val="CBOM3"/>
      <sheetName val="CBOM4"/>
      <sheetName val="TBD Holes"/>
      <sheetName val="All Q422 CBOM Parts"/>
      <sheetName val="Mary fixed M60- Qty P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1RU &amp; 2RU original"/>
      <sheetName val="1RU &amp; 2RU updated"/>
      <sheetName val="jabil 1&amp;2ru"/>
      <sheetName val="11RU original"/>
      <sheetName val="11 RU updated"/>
      <sheetName val="jabil modular "/>
      <sheetName val="Sequoia original"/>
      <sheetName val="Sequoia updated"/>
      <sheetName val="jabil sequoia"/>
      <sheetName val="Spares"/>
      <sheetName val="Spares updated"/>
      <sheetName val="NA Theresa List"/>
      <sheetName val="Theresa List"/>
      <sheetName val="copper cables Judi"/>
      <sheetName val="pwr cords Judi"/>
      <sheetName val="aoc cables Judi"/>
      <sheetName val="fiberopticbl Judi"/>
      <sheetName val="foxconn a1"/>
      <sheetName val="foxconn a7_fred"/>
      <sheetName val="optics lookup"/>
      <sheetName val="power spare vlookup"/>
      <sheetName val="ic vlookup"/>
      <sheetName val="ic check"/>
      <sheetName val="optic check"/>
      <sheetName val="jabil spare"/>
      <sheetName val="note"/>
      <sheetName val="Sheet1"/>
      <sheetName val="Ic update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1">
          <cell r="A1" t="str">
            <v>Agile Part Number</v>
          </cell>
          <cell r="B1" t="str">
            <v>Description</v>
          </cell>
          <cell r="C1" t="str">
            <v>Artesyn CQ2'15 PRICING</v>
          </cell>
          <cell r="D1" t="str">
            <v>Delta   CQ2'15 PRICING</v>
          </cell>
          <cell r="E1" t="str">
            <v>Murata CQ2'15 PRICING</v>
          </cell>
          <cell r="F1" t="str">
            <v>EOS Power CQ2'15 PRICING</v>
          </cell>
          <cell r="G1" t="str">
            <v>XP Power CQ2'15 PRICING</v>
          </cell>
          <cell r="H1" t="str">
            <v>Comment</v>
          </cell>
          <cell r="I1" t="str">
            <v>Use for vlookup</v>
          </cell>
        </row>
        <row r="2">
          <cell r="A2" t="str">
            <v>PWR-00152-01</v>
          </cell>
          <cell r="B2" t="str">
            <v>PSU, 1RU, AC/DC RED HANDLE (F), 460W</v>
          </cell>
          <cell r="C2">
            <v>71.41</v>
          </cell>
          <cell r="I2">
            <v>71.41</v>
          </cell>
        </row>
        <row r="3">
          <cell r="A3" t="str">
            <v>PWR-00153-01</v>
          </cell>
          <cell r="B3" t="str">
            <v>PSU, 1RU, AC/DC BLUE HANDLE (R), 460W</v>
          </cell>
          <cell r="C3">
            <v>71.41</v>
          </cell>
          <cell r="I3">
            <v>71.41</v>
          </cell>
        </row>
        <row r="4">
          <cell r="A4" t="str">
            <v>PWR-00154</v>
          </cell>
          <cell r="B4" t="str">
            <v>PSU, 1RU, DC/DC RED HANDLE (F), 460W</v>
          </cell>
          <cell r="C4">
            <v>159.12</v>
          </cell>
          <cell r="I4">
            <v>159.12</v>
          </cell>
        </row>
        <row r="5">
          <cell r="A5" t="str">
            <v>PWR-00155</v>
          </cell>
          <cell r="B5" t="str">
            <v>PSU, 1RU, DC/DC BLUE HANDLE (R), 460W</v>
          </cell>
          <cell r="C5">
            <v>159.12</v>
          </cell>
          <cell r="I5">
            <v>159.12</v>
          </cell>
        </row>
        <row r="6">
          <cell r="A6" t="str">
            <v>PWR-00159-03</v>
          </cell>
          <cell r="B6" t="str">
            <v>PSU, AC/DC, 500W, RED, 1RU, 12VDC</v>
          </cell>
          <cell r="D6">
            <v>71.92</v>
          </cell>
          <cell r="I6">
            <v>71.92</v>
          </cell>
        </row>
        <row r="7">
          <cell r="A7" t="str">
            <v>PWR-00160-03</v>
          </cell>
          <cell r="B7" t="str">
            <v>PSU, AC/DC, 500W, REVER</v>
          </cell>
          <cell r="D7">
            <v>71.92</v>
          </cell>
          <cell r="I7">
            <v>71.92</v>
          </cell>
        </row>
        <row r="8">
          <cell r="A8" t="str">
            <v>PWR-00190-01</v>
          </cell>
          <cell r="B8" t="str">
            <v>PSU, DC/DC, 500W, FORWARD</v>
          </cell>
          <cell r="C8">
            <v>165</v>
          </cell>
          <cell r="I8">
            <v>165</v>
          </cell>
        </row>
        <row r="9">
          <cell r="A9" t="str">
            <v>PWR-00191-01</v>
          </cell>
          <cell r="B9" t="str">
            <v>PSU, DC/DC, 500W, REVERSE</v>
          </cell>
          <cell r="C9">
            <v>165</v>
          </cell>
          <cell r="I9">
            <v>165</v>
          </cell>
        </row>
        <row r="10">
          <cell r="A10" t="str">
            <v>PWR-00157-01</v>
          </cell>
          <cell r="B10" t="str">
            <v>PSU, AC/DC, 750W, FORWARD</v>
          </cell>
          <cell r="C10">
            <v>112.1</v>
          </cell>
          <cell r="I10">
            <v>112.1</v>
          </cell>
        </row>
        <row r="11">
          <cell r="A11" t="str">
            <v>PWR-00158-01</v>
          </cell>
          <cell r="B11" t="str">
            <v>PSU, AC/DC, 750W, REVERSE</v>
          </cell>
          <cell r="C11">
            <v>112.1</v>
          </cell>
          <cell r="I11">
            <v>112.1</v>
          </cell>
        </row>
        <row r="12">
          <cell r="A12" t="str">
            <v>PWR-00161-01</v>
          </cell>
          <cell r="B12" t="str">
            <v>PSU, AC/DC, 1100W, FORWARD</v>
          </cell>
          <cell r="C12">
            <v>179.57</v>
          </cell>
          <cell r="I12">
            <v>179.57</v>
          </cell>
        </row>
        <row r="13">
          <cell r="A13" t="str">
            <v>PWR-00163-01</v>
          </cell>
          <cell r="B13" t="str">
            <v>PSU, AC/DC, 1100W, REVERSE</v>
          </cell>
          <cell r="C13">
            <v>179.57</v>
          </cell>
          <cell r="I13">
            <v>179.57</v>
          </cell>
        </row>
        <row r="14">
          <cell r="A14" t="str">
            <v>PWR-00192-01</v>
          </cell>
          <cell r="B14" t="str">
            <v>PSU, DC/DC, 1100W, FORWARD</v>
          </cell>
          <cell r="C14">
            <v>350</v>
          </cell>
          <cell r="I14">
            <v>350</v>
          </cell>
        </row>
        <row r="15">
          <cell r="A15" t="str">
            <v>PWR-00193-01</v>
          </cell>
          <cell r="B15" t="str">
            <v>PSU, DC/DC, 1100W, REVERSE</v>
          </cell>
          <cell r="C15">
            <v>350</v>
          </cell>
          <cell r="I15">
            <v>350</v>
          </cell>
        </row>
        <row r="16">
          <cell r="A16" t="str">
            <v>PWR-00237-01</v>
          </cell>
          <cell r="B16" t="str">
            <v>PSU, AC/DC, 1900W, FORWARD</v>
          </cell>
          <cell r="D16">
            <v>380</v>
          </cell>
          <cell r="H16" t="str">
            <v>Est production cost of $199.00</v>
          </cell>
          <cell r="I16">
            <v>380</v>
          </cell>
        </row>
        <row r="17">
          <cell r="A17" t="str">
            <v>PWR-00238-01</v>
          </cell>
          <cell r="B17" t="str">
            <v>PSU, AC/DC, 1900W, REVERSE</v>
          </cell>
          <cell r="D17">
            <v>380</v>
          </cell>
          <cell r="H17" t="str">
            <v>Est production cost of $199.00</v>
          </cell>
          <cell r="I17">
            <v>380</v>
          </cell>
        </row>
        <row r="18">
          <cell r="A18" t="str">
            <v>PWR-00239-01</v>
          </cell>
          <cell r="B18" t="str">
            <v>PSU, DC/DC, 1900W, FORWARD</v>
          </cell>
          <cell r="D18">
            <v>650</v>
          </cell>
          <cell r="H18" t="str">
            <v>Est production cost of $325.00</v>
          </cell>
          <cell r="I18">
            <v>650</v>
          </cell>
        </row>
        <row r="19">
          <cell r="A19" t="str">
            <v>PWR-00240-01</v>
          </cell>
          <cell r="B19" t="str">
            <v>PSU, DC/DC, 1900W, REVERSE</v>
          </cell>
          <cell r="D19">
            <v>650</v>
          </cell>
          <cell r="H19" t="str">
            <v>Est production cost of $325.00</v>
          </cell>
          <cell r="I19">
            <v>650</v>
          </cell>
        </row>
        <row r="20">
          <cell r="A20" t="str">
            <v>PWR-00241-01</v>
          </cell>
          <cell r="B20" t="str">
            <v xml:space="preserve">PSU, DC/DC, 2700W, RED REVERSE </v>
          </cell>
          <cell r="C20">
            <v>725</v>
          </cell>
          <cell r="I20">
            <v>752.58</v>
          </cell>
        </row>
        <row r="21">
          <cell r="A21" t="str">
            <v>PWR-00242-01</v>
          </cell>
          <cell r="B21" t="str">
            <v xml:space="preserve">PSU, DC/DC, 2700W, BLUE FORWARD </v>
          </cell>
          <cell r="C21">
            <v>725</v>
          </cell>
          <cell r="I21">
            <v>752.58</v>
          </cell>
        </row>
        <row r="22">
          <cell r="A22" t="str">
            <v>PWR-00174-01</v>
          </cell>
          <cell r="B22" t="str">
            <v>PSU, AC/DC, 3000W, FORWARD</v>
          </cell>
          <cell r="C22">
            <v>295</v>
          </cell>
          <cell r="H22" t="str">
            <v>Single pack additional cost of $2.15</v>
          </cell>
          <cell r="I22">
            <v>295</v>
          </cell>
        </row>
        <row r="23">
          <cell r="A23" t="str">
            <v>PWR-00173-01</v>
          </cell>
          <cell r="B23" t="str">
            <v>PSU, AC/DC, 3000W, REVERSE</v>
          </cell>
          <cell r="C23">
            <v>295</v>
          </cell>
          <cell r="H23" t="str">
            <v>Single pack additional cost of $2.15</v>
          </cell>
          <cell r="I23">
            <v>295</v>
          </cell>
        </row>
        <row r="24">
          <cell r="A24" t="str">
            <v>N/A</v>
          </cell>
          <cell r="B24" t="str">
            <v>PSU, AC/DC, 3000W TITANIUM, FORWARD</v>
          </cell>
          <cell r="C24">
            <v>650</v>
          </cell>
          <cell r="I24">
            <v>650</v>
          </cell>
        </row>
        <row r="25">
          <cell r="A25" t="str">
            <v>N/A</v>
          </cell>
          <cell r="B25" t="str">
            <v>PSU, AC/DC, 3000W TITANIUM, REVERSE</v>
          </cell>
          <cell r="C25">
            <v>650</v>
          </cell>
          <cell r="I25">
            <v>650</v>
          </cell>
        </row>
        <row r="26">
          <cell r="A26" t="str">
            <v>PWR-00224-01</v>
          </cell>
          <cell r="B26" t="str">
            <v>PSU, AC/DC, 750W, FORWARD</v>
          </cell>
          <cell r="D26">
            <v>104.86</v>
          </cell>
          <cell r="I26">
            <v>104.86</v>
          </cell>
        </row>
        <row r="27">
          <cell r="A27" t="str">
            <v>PWR-00225-01</v>
          </cell>
          <cell r="B27" t="str">
            <v>PSU, AC/DC, 750W, REVERSE</v>
          </cell>
          <cell r="D27">
            <v>104.86</v>
          </cell>
          <cell r="I27">
            <v>104.86</v>
          </cell>
        </row>
        <row r="28">
          <cell r="A28" t="str">
            <v>N/A</v>
          </cell>
          <cell r="B28" t="str">
            <v>PSU, DC/DC, 3000W, FORWARD</v>
          </cell>
          <cell r="C28">
            <v>820</v>
          </cell>
          <cell r="H28" t="str">
            <v>Est production cost of $730.00</v>
          </cell>
          <cell r="I28">
            <v>820</v>
          </cell>
        </row>
        <row r="29">
          <cell r="A29" t="str">
            <v>N/A</v>
          </cell>
          <cell r="B29" t="str">
            <v>PSU, DC/DC, 3000W, REVERSE</v>
          </cell>
          <cell r="C29">
            <v>820</v>
          </cell>
          <cell r="H29" t="str">
            <v>Est production cost of $730.00</v>
          </cell>
          <cell r="I29">
            <v>820</v>
          </cell>
        </row>
        <row r="30">
          <cell r="A30" t="str">
            <v>PWR-00101-01</v>
          </cell>
          <cell r="B30" t="str">
            <v>PSU, AC/DC 2900W W/LABEL</v>
          </cell>
          <cell r="C30">
            <v>498.06862745098033</v>
          </cell>
          <cell r="I30">
            <v>498.06862745098033</v>
          </cell>
        </row>
        <row r="31">
          <cell r="A31" t="str">
            <v>PWR-00194-01</v>
          </cell>
          <cell r="B31" t="str">
            <v>PSU, AC/DC 12V, 60W</v>
          </cell>
          <cell r="C31">
            <v>10.48</v>
          </cell>
          <cell r="E31">
            <v>10.48</v>
          </cell>
          <cell r="F31">
            <v>10.48</v>
          </cell>
          <cell r="H31" t="str">
            <v>No customer replacement</v>
          </cell>
          <cell r="I31">
            <v>10.48</v>
          </cell>
        </row>
        <row r="32">
          <cell r="A32" t="str">
            <v>PWR-00209-01</v>
          </cell>
          <cell r="B32" t="str">
            <v>PSU, DC/DC 12V, 60W</v>
          </cell>
          <cell r="G32">
            <v>38</v>
          </cell>
          <cell r="H32" t="str">
            <v>No customer replacement</v>
          </cell>
          <cell r="I32">
            <v>38</v>
          </cell>
        </row>
      </sheetData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M-008_PIT"/>
      <sheetName val="Summary"/>
      <sheetName val="Guideline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  <outlinePr summaryBelow="0" summaryRight="0"/>
  </sheetPr>
  <dimension ref="A1:AY1047"/>
  <sheetViews>
    <sheetView tabSelected="1" zoomScale="85" zoomScaleNormal="85" workbookViewId="0">
      <selection activeCell="C1" sqref="C1:C1048576"/>
    </sheetView>
  </sheetViews>
  <sheetFormatPr baseColWidth="10" defaultColWidth="14.5" defaultRowHeight="14" x14ac:dyDescent="0.2"/>
  <cols>
    <col min="1" max="1" width="22.6640625" style="1" customWidth="1"/>
    <col min="2" max="2" width="15.6640625" style="1" customWidth="1"/>
    <col min="3" max="3" width="9.1640625" style="1" customWidth="1"/>
    <col min="4" max="4" width="16.83203125" style="1" customWidth="1"/>
    <col min="5" max="5" width="45.83203125" style="1" customWidth="1"/>
    <col min="6" max="6" width="10.83203125" style="1" customWidth="1"/>
    <col min="7" max="7" width="30.1640625" style="1" customWidth="1"/>
    <col min="8" max="8" width="30.5" style="1" customWidth="1"/>
    <col min="9" max="9" width="24.1640625" style="1" customWidth="1"/>
    <col min="10" max="10" width="10.83203125" style="1" customWidth="1"/>
    <col min="11" max="11" width="9.5" style="2" customWidth="1"/>
    <col min="12" max="12" width="11.83203125" style="1" customWidth="1"/>
    <col min="13" max="13" width="13.1640625" style="1" customWidth="1"/>
    <col min="14" max="14" width="14.5" style="2" customWidth="1"/>
    <col min="15" max="15" width="31.1640625" style="2" customWidth="1"/>
    <col min="16" max="25" width="14.5" style="1" customWidth="1"/>
    <col min="26" max="26" width="22" style="1" customWidth="1"/>
    <col min="27" max="27" width="18.1640625" style="3" customWidth="1"/>
    <col min="28" max="28" width="17.5" style="17" customWidth="1"/>
    <col min="29" max="29" width="14.5" style="3" customWidth="1"/>
    <col min="30" max="30" width="50.1640625" style="2" customWidth="1"/>
    <col min="31" max="31" width="14.5" style="4" customWidth="1"/>
    <col min="32" max="32" width="13.33203125" style="5" customWidth="1"/>
    <col min="33" max="33" width="14.5" style="3" customWidth="1"/>
    <col min="34" max="34" width="33" style="2" customWidth="1"/>
    <col min="35" max="35" width="13.5" style="2" customWidth="1"/>
    <col min="36" max="36" width="14.5" style="2" customWidth="1"/>
    <col min="37" max="37" width="15.5" style="2" customWidth="1"/>
    <col min="38" max="39" width="14.5" style="2" customWidth="1"/>
    <col min="40" max="40" width="10.1640625" style="2" customWidth="1"/>
    <col min="41" max="42" width="17.5" style="2" customWidth="1"/>
    <col min="43" max="43" width="20.1640625" style="3" customWidth="1"/>
    <col min="44" max="44" width="15.33203125" style="2" customWidth="1"/>
    <col min="45" max="45" width="14.5" style="3" customWidth="1"/>
    <col min="46" max="50" width="14.5" style="1" customWidth="1"/>
    <col min="51" max="16384" width="14.5" style="6"/>
  </cols>
  <sheetData>
    <row r="1" spans="1:51" s="23" customFormat="1" ht="60" x14ac:dyDescent="0.15">
      <c r="A1" s="9" t="s">
        <v>54</v>
      </c>
      <c r="B1" s="10" t="s">
        <v>55</v>
      </c>
      <c r="C1" s="9" t="s">
        <v>56</v>
      </c>
      <c r="D1" s="9" t="s">
        <v>57</v>
      </c>
      <c r="E1" s="9" t="s">
        <v>58</v>
      </c>
      <c r="F1" s="9" t="s">
        <v>59</v>
      </c>
      <c r="G1" s="9" t="s">
        <v>0</v>
      </c>
      <c r="H1" s="9" t="s">
        <v>60</v>
      </c>
      <c r="I1" s="9" t="s">
        <v>61</v>
      </c>
      <c r="J1" s="9" t="s">
        <v>62</v>
      </c>
      <c r="K1" s="9" t="s">
        <v>1933</v>
      </c>
      <c r="L1" s="11" t="s">
        <v>1934</v>
      </c>
      <c r="M1" s="11" t="s">
        <v>63</v>
      </c>
      <c r="N1" s="12" t="s">
        <v>2612</v>
      </c>
      <c r="O1" s="12" t="s">
        <v>64</v>
      </c>
      <c r="P1" s="13" t="s">
        <v>65</v>
      </c>
      <c r="Q1" s="13" t="s">
        <v>2575</v>
      </c>
      <c r="R1" s="13" t="s">
        <v>2613</v>
      </c>
      <c r="S1" s="14" t="s">
        <v>2614</v>
      </c>
      <c r="T1" s="14" t="s">
        <v>2615</v>
      </c>
      <c r="U1" s="13" t="s">
        <v>2352</v>
      </c>
      <c r="V1" s="13" t="s">
        <v>2497</v>
      </c>
      <c r="W1" s="13" t="s">
        <v>2576</v>
      </c>
      <c r="X1" s="13" t="s">
        <v>2616</v>
      </c>
      <c r="Y1" s="13" t="s">
        <v>66</v>
      </c>
      <c r="Z1" s="8" t="s">
        <v>2609</v>
      </c>
      <c r="AA1" s="29" t="s">
        <v>2577</v>
      </c>
      <c r="AB1" s="30" t="s">
        <v>2607</v>
      </c>
      <c r="AC1" s="29" t="s">
        <v>2608</v>
      </c>
      <c r="AD1" s="21" t="s">
        <v>2610</v>
      </c>
      <c r="AE1" s="31" t="s">
        <v>2611</v>
      </c>
      <c r="AF1" s="7" t="s">
        <v>67</v>
      </c>
      <c r="AG1" s="32" t="s">
        <v>2617</v>
      </c>
      <c r="AH1" s="8" t="s">
        <v>2618</v>
      </c>
      <c r="AI1" s="8" t="s">
        <v>2619</v>
      </c>
      <c r="AJ1" s="8" t="s">
        <v>2620</v>
      </c>
      <c r="AK1" s="8" t="s">
        <v>2621</v>
      </c>
      <c r="AL1" s="8" t="s">
        <v>2622</v>
      </c>
      <c r="AM1" s="8" t="s">
        <v>2623</v>
      </c>
      <c r="AN1" s="8" t="s">
        <v>2624</v>
      </c>
      <c r="AO1" s="8" t="s">
        <v>2625</v>
      </c>
      <c r="AP1" s="36" t="s">
        <v>3818</v>
      </c>
      <c r="AQ1" s="33" t="s">
        <v>2632</v>
      </c>
      <c r="AR1" s="15" t="s">
        <v>68</v>
      </c>
      <c r="AS1" s="34" t="s">
        <v>2626</v>
      </c>
      <c r="AT1" s="16" t="s">
        <v>2627</v>
      </c>
      <c r="AU1" s="16" t="s">
        <v>2628</v>
      </c>
      <c r="AV1" s="16" t="s">
        <v>2629</v>
      </c>
      <c r="AW1" s="16" t="s">
        <v>2630</v>
      </c>
      <c r="AX1" s="16" t="s">
        <v>2631</v>
      </c>
      <c r="AY1" s="16" t="s">
        <v>3819</v>
      </c>
    </row>
    <row r="2" spans="1:51" ht="45" x14ac:dyDescent="0.2">
      <c r="A2" s="1" t="s">
        <v>2645</v>
      </c>
      <c r="B2" s="1" t="s">
        <v>646</v>
      </c>
      <c r="C2" s="1" t="s">
        <v>69</v>
      </c>
      <c r="D2" s="1" t="s">
        <v>1927</v>
      </c>
      <c r="E2" s="1" t="s">
        <v>1595</v>
      </c>
      <c r="F2" s="1" t="s">
        <v>1357</v>
      </c>
      <c r="G2" s="1" t="s">
        <v>12</v>
      </c>
      <c r="H2" s="1" t="s">
        <v>2086</v>
      </c>
      <c r="I2" s="1" t="s">
        <v>2087</v>
      </c>
      <c r="L2" s="2"/>
      <c r="M2" s="2"/>
      <c r="N2" s="1" t="s">
        <v>1</v>
      </c>
      <c r="P2" s="1">
        <v>2503</v>
      </c>
      <c r="Q2" s="1">
        <v>0</v>
      </c>
      <c r="R2" s="1">
        <v>0</v>
      </c>
      <c r="S2" s="1">
        <f t="shared" ref="S2:S6" si="0">P2+Q2</f>
        <v>2503</v>
      </c>
      <c r="T2" s="1">
        <f t="shared" ref="T2:T6" si="1">P2+Q2+R2</f>
        <v>2503</v>
      </c>
      <c r="U2" s="1">
        <v>1146</v>
      </c>
      <c r="V2" s="1">
        <v>880</v>
      </c>
      <c r="W2" s="1">
        <v>100</v>
      </c>
      <c r="X2" s="1">
        <v>0</v>
      </c>
      <c r="Y2" s="1">
        <f t="shared" ref="Y2:Y6" si="2">S2-(U2+V2)</f>
        <v>477</v>
      </c>
      <c r="Z2" s="1" t="s">
        <v>3784</v>
      </c>
      <c r="AA2" s="3">
        <v>3.25</v>
      </c>
      <c r="AC2" s="3">
        <f t="shared" ref="AC2:AC6" si="3">AB2-AA2</f>
        <v>-3.25</v>
      </c>
      <c r="AD2" s="2" t="s">
        <v>2606</v>
      </c>
      <c r="AN2" s="2" t="s">
        <v>53</v>
      </c>
      <c r="AO2" s="2" t="s">
        <v>72</v>
      </c>
    </row>
    <row r="3" spans="1:51" ht="45" x14ac:dyDescent="0.2">
      <c r="A3" s="1" t="s">
        <v>2646</v>
      </c>
      <c r="B3" s="1" t="s">
        <v>649</v>
      </c>
      <c r="C3" s="1" t="s">
        <v>69</v>
      </c>
      <c r="D3" s="1" t="s">
        <v>1927</v>
      </c>
      <c r="E3" s="1" t="s">
        <v>1597</v>
      </c>
      <c r="F3" s="1" t="s">
        <v>1357</v>
      </c>
      <c r="G3" s="1" t="s">
        <v>251</v>
      </c>
      <c r="H3" s="1" t="s">
        <v>662</v>
      </c>
      <c r="I3" s="1" t="s">
        <v>650</v>
      </c>
      <c r="L3" s="2"/>
      <c r="M3" s="2"/>
      <c r="N3" s="2" t="s">
        <v>1</v>
      </c>
      <c r="P3" s="1">
        <v>1012</v>
      </c>
      <c r="Q3" s="1">
        <v>0</v>
      </c>
      <c r="R3" s="1">
        <v>0</v>
      </c>
      <c r="S3" s="1">
        <f t="shared" si="0"/>
        <v>1012</v>
      </c>
      <c r="T3" s="1">
        <f t="shared" si="1"/>
        <v>1012</v>
      </c>
      <c r="U3" s="1">
        <v>1</v>
      </c>
      <c r="V3" s="1">
        <v>0</v>
      </c>
      <c r="W3" s="1">
        <v>0</v>
      </c>
      <c r="X3" s="1">
        <v>0</v>
      </c>
      <c r="Y3" s="1">
        <f t="shared" si="2"/>
        <v>1011</v>
      </c>
      <c r="Z3" s="1" t="s">
        <v>3784</v>
      </c>
      <c r="AA3" s="3">
        <v>20.251999999999999</v>
      </c>
      <c r="AC3" s="3">
        <f t="shared" si="3"/>
        <v>-20.251999999999999</v>
      </c>
      <c r="AD3" s="2" t="s">
        <v>2606</v>
      </c>
      <c r="AN3" s="2" t="s">
        <v>53</v>
      </c>
      <c r="AO3" s="2" t="s">
        <v>72</v>
      </c>
    </row>
    <row r="4" spans="1:51" ht="45" x14ac:dyDescent="0.2">
      <c r="A4" s="1" t="s">
        <v>2647</v>
      </c>
      <c r="B4" s="1" t="s">
        <v>660</v>
      </c>
      <c r="C4" s="1" t="s">
        <v>69</v>
      </c>
      <c r="D4" s="1" t="s">
        <v>2051</v>
      </c>
      <c r="E4" s="1" t="s">
        <v>1602</v>
      </c>
      <c r="F4" s="1" t="s">
        <v>1357</v>
      </c>
      <c r="G4" s="1" t="s">
        <v>42</v>
      </c>
      <c r="H4" s="1" t="s">
        <v>42</v>
      </c>
      <c r="I4" s="1" t="s">
        <v>661</v>
      </c>
      <c r="L4" s="2"/>
      <c r="M4" s="2"/>
      <c r="N4" s="2" t="s">
        <v>1</v>
      </c>
      <c r="P4" s="1">
        <v>4748</v>
      </c>
      <c r="Q4" s="1">
        <v>0</v>
      </c>
      <c r="R4" s="1">
        <v>0</v>
      </c>
      <c r="S4" s="1">
        <f t="shared" si="0"/>
        <v>4748</v>
      </c>
      <c r="T4" s="1">
        <f t="shared" si="1"/>
        <v>4748</v>
      </c>
      <c r="U4" s="1">
        <v>343</v>
      </c>
      <c r="V4" s="1">
        <v>455</v>
      </c>
      <c r="W4" s="1">
        <v>614</v>
      </c>
      <c r="X4" s="1">
        <v>721</v>
      </c>
      <c r="Y4" s="1">
        <f t="shared" si="2"/>
        <v>3950</v>
      </c>
      <c r="Z4" s="1" t="s">
        <v>3784</v>
      </c>
      <c r="AA4" s="3">
        <v>0.78200000000000003</v>
      </c>
      <c r="AC4" s="3">
        <f t="shared" si="3"/>
        <v>-0.78200000000000003</v>
      </c>
      <c r="AD4" s="2" t="s">
        <v>2606</v>
      </c>
      <c r="AN4" s="2" t="s">
        <v>53</v>
      </c>
      <c r="AO4" s="2" t="s">
        <v>72</v>
      </c>
    </row>
    <row r="5" spans="1:51" ht="45" x14ac:dyDescent="0.2">
      <c r="A5" s="1" t="s">
        <v>2648</v>
      </c>
      <c r="B5" s="1" t="s">
        <v>669</v>
      </c>
      <c r="C5" s="1" t="s">
        <v>69</v>
      </c>
      <c r="D5" s="1" t="s">
        <v>2236</v>
      </c>
      <c r="E5" s="1" t="s">
        <v>670</v>
      </c>
      <c r="F5" s="1" t="s">
        <v>1357</v>
      </c>
      <c r="G5" s="1" t="s">
        <v>42</v>
      </c>
      <c r="H5" s="1" t="s">
        <v>42</v>
      </c>
      <c r="I5" s="1" t="s">
        <v>671</v>
      </c>
      <c r="L5" s="2"/>
      <c r="M5" s="2"/>
      <c r="N5" s="2" t="s">
        <v>1</v>
      </c>
      <c r="P5" s="1">
        <v>2429</v>
      </c>
      <c r="Q5" s="1">
        <v>0</v>
      </c>
      <c r="R5" s="1">
        <v>0</v>
      </c>
      <c r="S5" s="1">
        <f t="shared" si="0"/>
        <v>2429</v>
      </c>
      <c r="T5" s="1">
        <f t="shared" si="1"/>
        <v>2429</v>
      </c>
      <c r="U5" s="1">
        <v>500</v>
      </c>
      <c r="V5" s="1">
        <v>1055</v>
      </c>
      <c r="W5" s="1">
        <v>1708</v>
      </c>
      <c r="X5" s="1">
        <v>2389</v>
      </c>
      <c r="Y5" s="1">
        <f t="shared" si="2"/>
        <v>874</v>
      </c>
      <c r="Z5" s="1" t="s">
        <v>3784</v>
      </c>
      <c r="AA5" s="3">
        <v>7.8280000000000003</v>
      </c>
      <c r="AC5" s="3">
        <f t="shared" si="3"/>
        <v>-7.8280000000000003</v>
      </c>
      <c r="AD5" s="2" t="s">
        <v>2606</v>
      </c>
      <c r="AN5" s="2" t="s">
        <v>53</v>
      </c>
      <c r="AO5" s="2" t="s">
        <v>72</v>
      </c>
    </row>
    <row r="6" spans="1:51" ht="45" x14ac:dyDescent="0.2">
      <c r="A6" s="1" t="s">
        <v>2649</v>
      </c>
      <c r="B6" s="1" t="s">
        <v>675</v>
      </c>
      <c r="C6" s="1" t="s">
        <v>69</v>
      </c>
      <c r="D6" s="1" t="s">
        <v>1927</v>
      </c>
      <c r="E6" s="1" t="s">
        <v>676</v>
      </c>
      <c r="F6" s="1" t="s">
        <v>1357</v>
      </c>
      <c r="G6" s="1" t="s">
        <v>251</v>
      </c>
      <c r="H6" s="1" t="s">
        <v>662</v>
      </c>
      <c r="I6" s="1" t="s">
        <v>2089</v>
      </c>
      <c r="L6" s="2"/>
      <c r="M6" s="2"/>
      <c r="N6" s="2" t="s">
        <v>1</v>
      </c>
      <c r="P6" s="1">
        <v>3397</v>
      </c>
      <c r="Q6" s="1">
        <v>0</v>
      </c>
      <c r="R6" s="1">
        <v>0</v>
      </c>
      <c r="S6" s="1">
        <f t="shared" si="0"/>
        <v>3397</v>
      </c>
      <c r="T6" s="1">
        <f t="shared" si="1"/>
        <v>3397</v>
      </c>
      <c r="U6" s="1">
        <v>861</v>
      </c>
      <c r="V6" s="1">
        <v>1360</v>
      </c>
      <c r="W6" s="1">
        <v>1040</v>
      </c>
      <c r="X6" s="1">
        <v>423</v>
      </c>
      <c r="Y6" s="1">
        <f t="shared" si="2"/>
        <v>1176</v>
      </c>
      <c r="Z6" s="1" t="s">
        <v>3784</v>
      </c>
      <c r="AA6" s="3">
        <v>22.861999999999998</v>
      </c>
      <c r="AC6" s="3">
        <f t="shared" si="3"/>
        <v>-22.861999999999998</v>
      </c>
      <c r="AD6" s="2" t="s">
        <v>2606</v>
      </c>
      <c r="AN6" s="2" t="s">
        <v>53</v>
      </c>
      <c r="AO6" s="2" t="s">
        <v>72</v>
      </c>
    </row>
    <row r="7" spans="1:51" ht="45" x14ac:dyDescent="0.2">
      <c r="A7" s="1" t="s">
        <v>2650</v>
      </c>
      <c r="B7" s="1" t="s">
        <v>686</v>
      </c>
      <c r="C7" s="1" t="s">
        <v>69</v>
      </c>
      <c r="D7" s="1" t="s">
        <v>2236</v>
      </c>
      <c r="E7" s="1" t="s">
        <v>687</v>
      </c>
      <c r="F7" s="1" t="s">
        <v>1357</v>
      </c>
      <c r="G7" s="1" t="s">
        <v>42</v>
      </c>
      <c r="H7" s="1" t="s">
        <v>42</v>
      </c>
      <c r="I7" s="1" t="s">
        <v>688</v>
      </c>
      <c r="L7" s="2"/>
      <c r="M7" s="2"/>
      <c r="N7" s="2" t="s">
        <v>1</v>
      </c>
      <c r="P7" s="1">
        <v>5144</v>
      </c>
      <c r="Q7" s="1">
        <v>0</v>
      </c>
      <c r="R7" s="1">
        <v>0</v>
      </c>
      <c r="S7" s="1">
        <f t="shared" ref="S7:S19" si="4">P7+Q7</f>
        <v>5144</v>
      </c>
      <c r="T7" s="1">
        <f t="shared" ref="T7:T19" si="5">P7+Q7+R7</f>
        <v>5144</v>
      </c>
      <c r="U7" s="1">
        <v>346</v>
      </c>
      <c r="V7" s="1">
        <v>601</v>
      </c>
      <c r="W7" s="1">
        <v>1020</v>
      </c>
      <c r="X7" s="1">
        <v>901</v>
      </c>
      <c r="Y7" s="1">
        <f t="shared" ref="Y7" si="6">S7-(U7+V7)</f>
        <v>4197</v>
      </c>
      <c r="Z7" s="1" t="s">
        <v>3784</v>
      </c>
      <c r="AA7" s="3">
        <v>0.59799999999999998</v>
      </c>
      <c r="AC7" s="3">
        <f t="shared" ref="AC7:AC19" si="7">AB7-AA7</f>
        <v>-0.59799999999999998</v>
      </c>
      <c r="AD7" s="2" t="s">
        <v>2606</v>
      </c>
      <c r="AN7" s="2" t="s">
        <v>53</v>
      </c>
      <c r="AO7" s="2" t="s">
        <v>72</v>
      </c>
    </row>
    <row r="8" spans="1:51" ht="45" x14ac:dyDescent="0.2">
      <c r="A8" s="1" t="s">
        <v>2651</v>
      </c>
      <c r="B8" s="1" t="s">
        <v>694</v>
      </c>
      <c r="C8" s="1" t="s">
        <v>69</v>
      </c>
      <c r="D8" s="1" t="s">
        <v>2018</v>
      </c>
      <c r="E8" s="1" t="s">
        <v>1606</v>
      </c>
      <c r="F8" s="1" t="s">
        <v>1357</v>
      </c>
      <c r="G8" s="1" t="s">
        <v>42</v>
      </c>
      <c r="H8" s="1" t="s">
        <v>42</v>
      </c>
      <c r="I8" s="1" t="s">
        <v>695</v>
      </c>
      <c r="L8" s="2"/>
      <c r="M8" s="2"/>
      <c r="N8" s="2" t="s">
        <v>1</v>
      </c>
      <c r="P8" s="1">
        <v>15480</v>
      </c>
      <c r="Q8" s="1">
        <v>0</v>
      </c>
      <c r="R8" s="1">
        <v>0</v>
      </c>
      <c r="S8" s="1">
        <f t="shared" si="4"/>
        <v>15480</v>
      </c>
      <c r="T8" s="1">
        <f t="shared" si="5"/>
        <v>15480</v>
      </c>
      <c r="U8" s="1">
        <v>1038</v>
      </c>
      <c r="V8" s="1">
        <v>1803</v>
      </c>
      <c r="W8" s="1">
        <v>3420</v>
      </c>
      <c r="X8" s="1">
        <v>4437</v>
      </c>
      <c r="Y8" s="1">
        <f t="shared" ref="Y8:Y10" si="8">S8-(U8+V8)</f>
        <v>12639</v>
      </c>
      <c r="Z8" s="1" t="s">
        <v>3784</v>
      </c>
      <c r="AA8" s="3">
        <v>1.452</v>
      </c>
      <c r="AC8" s="3">
        <f t="shared" si="7"/>
        <v>-1.452</v>
      </c>
      <c r="AD8" s="2" t="s">
        <v>2606</v>
      </c>
      <c r="AN8" s="2" t="s">
        <v>53</v>
      </c>
      <c r="AO8" s="2" t="s">
        <v>72</v>
      </c>
    </row>
    <row r="9" spans="1:51" ht="45" x14ac:dyDescent="0.2">
      <c r="A9" s="1" t="s">
        <v>2652</v>
      </c>
      <c r="B9" s="1" t="s">
        <v>700</v>
      </c>
      <c r="C9" s="1" t="s">
        <v>69</v>
      </c>
      <c r="D9" s="1" t="s">
        <v>2018</v>
      </c>
      <c r="E9" s="1" t="s">
        <v>1608</v>
      </c>
      <c r="F9" s="1" t="s">
        <v>1357</v>
      </c>
      <c r="G9" s="1" t="s">
        <v>251</v>
      </c>
      <c r="H9" s="1" t="s">
        <v>662</v>
      </c>
      <c r="I9" s="1" t="s">
        <v>2092</v>
      </c>
      <c r="L9" s="2"/>
      <c r="M9" s="2"/>
      <c r="N9" s="2" t="s">
        <v>1</v>
      </c>
      <c r="P9" s="1">
        <v>4178</v>
      </c>
      <c r="Q9" s="1">
        <v>0</v>
      </c>
      <c r="R9" s="1">
        <v>0</v>
      </c>
      <c r="S9" s="1">
        <f t="shared" si="4"/>
        <v>4178</v>
      </c>
      <c r="T9" s="1">
        <f t="shared" si="5"/>
        <v>4178</v>
      </c>
      <c r="U9" s="1">
        <v>62</v>
      </c>
      <c r="V9" s="1">
        <v>73</v>
      </c>
      <c r="W9" s="1">
        <v>263</v>
      </c>
      <c r="X9" s="1">
        <v>334</v>
      </c>
      <c r="Y9" s="1">
        <f t="shared" si="8"/>
        <v>4043</v>
      </c>
      <c r="Z9" s="1" t="s">
        <v>3784</v>
      </c>
      <c r="AA9" s="3">
        <v>7.44</v>
      </c>
      <c r="AC9" s="3">
        <f t="shared" si="7"/>
        <v>-7.44</v>
      </c>
      <c r="AD9" s="2" t="s">
        <v>2606</v>
      </c>
      <c r="AN9" s="2" t="s">
        <v>53</v>
      </c>
      <c r="AO9" s="2" t="s">
        <v>72</v>
      </c>
    </row>
    <row r="10" spans="1:51" ht="45" x14ac:dyDescent="0.2">
      <c r="A10" s="1" t="s">
        <v>2653</v>
      </c>
      <c r="B10" s="1" t="s">
        <v>703</v>
      </c>
      <c r="C10" s="1" t="s">
        <v>69</v>
      </c>
      <c r="D10" s="1" t="s">
        <v>2018</v>
      </c>
      <c r="E10" s="1" t="s">
        <v>1610</v>
      </c>
      <c r="F10" s="1" t="s">
        <v>1357</v>
      </c>
      <c r="G10" s="1" t="s">
        <v>251</v>
      </c>
      <c r="H10" s="1" t="s">
        <v>662</v>
      </c>
      <c r="I10" s="1" t="s">
        <v>704</v>
      </c>
      <c r="L10" s="2"/>
      <c r="M10" s="2"/>
      <c r="N10" s="2" t="s">
        <v>1</v>
      </c>
      <c r="P10" s="1">
        <v>2043</v>
      </c>
      <c r="Q10" s="1">
        <v>0</v>
      </c>
      <c r="R10" s="1">
        <v>2500</v>
      </c>
      <c r="S10" s="1">
        <f t="shared" si="4"/>
        <v>2043</v>
      </c>
      <c r="T10" s="1">
        <f t="shared" si="5"/>
        <v>4543</v>
      </c>
      <c r="U10" s="1">
        <v>62</v>
      </c>
      <c r="V10" s="1">
        <v>73</v>
      </c>
      <c r="W10" s="1">
        <v>263</v>
      </c>
      <c r="X10" s="1">
        <v>334</v>
      </c>
      <c r="Y10" s="1">
        <f t="shared" si="8"/>
        <v>1908</v>
      </c>
      <c r="Z10" s="1" t="s">
        <v>3784</v>
      </c>
      <c r="AA10" s="3">
        <v>5.61</v>
      </c>
      <c r="AC10" s="3">
        <f t="shared" si="7"/>
        <v>-5.61</v>
      </c>
      <c r="AD10" s="2" t="s">
        <v>2606</v>
      </c>
      <c r="AN10" s="2" t="s">
        <v>53</v>
      </c>
      <c r="AO10" s="2" t="s">
        <v>72</v>
      </c>
    </row>
    <row r="11" spans="1:51" ht="45" x14ac:dyDescent="0.2">
      <c r="A11" s="1" t="s">
        <v>2654</v>
      </c>
      <c r="B11" s="1" t="s">
        <v>714</v>
      </c>
      <c r="C11" s="1" t="s">
        <v>69</v>
      </c>
      <c r="D11" s="1" t="s">
        <v>2018</v>
      </c>
      <c r="E11" s="1" t="s">
        <v>2048</v>
      </c>
      <c r="F11" s="1" t="s">
        <v>1357</v>
      </c>
      <c r="G11" s="1" t="s">
        <v>42</v>
      </c>
      <c r="H11" s="1" t="s">
        <v>42</v>
      </c>
      <c r="I11" s="1" t="s">
        <v>715</v>
      </c>
      <c r="L11" s="2"/>
      <c r="M11" s="2"/>
      <c r="N11" s="2" t="s">
        <v>1</v>
      </c>
      <c r="P11" s="1">
        <v>52621</v>
      </c>
      <c r="Q11" s="1">
        <v>0</v>
      </c>
      <c r="R11" s="1">
        <v>0</v>
      </c>
      <c r="S11" s="1">
        <f t="shared" si="4"/>
        <v>52621</v>
      </c>
      <c r="T11" s="1">
        <f t="shared" si="5"/>
        <v>52621</v>
      </c>
      <c r="U11" s="1">
        <v>1488</v>
      </c>
      <c r="V11" s="1">
        <v>1752</v>
      </c>
      <c r="W11" s="1">
        <v>0</v>
      </c>
      <c r="X11" s="1">
        <v>960</v>
      </c>
      <c r="Y11" s="1">
        <f t="shared" ref="Y11:Y19" si="9">S11-(U11+V11)</f>
        <v>49381</v>
      </c>
      <c r="Z11" s="1" t="s">
        <v>3784</v>
      </c>
      <c r="AA11" s="3">
        <v>21.134</v>
      </c>
      <c r="AC11" s="3">
        <f t="shared" si="7"/>
        <v>-21.134</v>
      </c>
      <c r="AD11" s="2" t="s">
        <v>2636</v>
      </c>
      <c r="AN11" s="2" t="s">
        <v>53</v>
      </c>
      <c r="AO11" s="2" t="s">
        <v>639</v>
      </c>
    </row>
    <row r="12" spans="1:51" ht="45" x14ac:dyDescent="0.2">
      <c r="A12" s="1" t="s">
        <v>2655</v>
      </c>
      <c r="B12" s="1" t="s">
        <v>716</v>
      </c>
      <c r="C12" s="1" t="s">
        <v>69</v>
      </c>
      <c r="D12" s="1" t="s">
        <v>2018</v>
      </c>
      <c r="E12" s="1" t="s">
        <v>717</v>
      </c>
      <c r="F12" s="1" t="s">
        <v>1357</v>
      </c>
      <c r="G12" s="1" t="s">
        <v>12</v>
      </c>
      <c r="H12" s="1" t="s">
        <v>689</v>
      </c>
      <c r="I12" s="1" t="s">
        <v>718</v>
      </c>
      <c r="L12" s="2"/>
      <c r="M12" s="2"/>
      <c r="N12" s="1" t="s">
        <v>1</v>
      </c>
      <c r="O12" s="2" t="s">
        <v>2407</v>
      </c>
      <c r="P12" s="1">
        <v>932</v>
      </c>
      <c r="Q12" s="1">
        <v>0</v>
      </c>
      <c r="R12" s="1">
        <v>0</v>
      </c>
      <c r="S12" s="1">
        <f t="shared" si="4"/>
        <v>932</v>
      </c>
      <c r="T12" s="1">
        <f t="shared" si="5"/>
        <v>932</v>
      </c>
      <c r="U12" s="1">
        <v>0</v>
      </c>
      <c r="V12" s="1">
        <v>0</v>
      </c>
      <c r="W12" s="1">
        <v>0</v>
      </c>
      <c r="X12" s="1">
        <v>0</v>
      </c>
      <c r="Y12" s="1">
        <f t="shared" si="9"/>
        <v>932</v>
      </c>
      <c r="Z12" s="1" t="s">
        <v>3782</v>
      </c>
      <c r="AA12" s="3">
        <v>6.86</v>
      </c>
      <c r="AC12" s="3">
        <f t="shared" si="7"/>
        <v>-6.86</v>
      </c>
      <c r="AN12" s="2" t="s">
        <v>53</v>
      </c>
      <c r="AO12" s="2" t="s">
        <v>72</v>
      </c>
    </row>
    <row r="13" spans="1:51" ht="45" x14ac:dyDescent="0.2">
      <c r="A13" s="1" t="s">
        <v>2656</v>
      </c>
      <c r="B13" s="1" t="s">
        <v>719</v>
      </c>
      <c r="C13" s="1" t="s">
        <v>69</v>
      </c>
      <c r="D13" s="1" t="s">
        <v>2018</v>
      </c>
      <c r="E13" s="1" t="s">
        <v>720</v>
      </c>
      <c r="F13" s="1" t="s">
        <v>1357</v>
      </c>
      <c r="G13" s="1" t="s">
        <v>42</v>
      </c>
      <c r="H13" s="1" t="s">
        <v>42</v>
      </c>
      <c r="I13" s="1" t="s">
        <v>2093</v>
      </c>
      <c r="L13" s="2"/>
      <c r="M13" s="2"/>
      <c r="N13" s="2" t="s">
        <v>1</v>
      </c>
      <c r="P13" s="1">
        <v>3754</v>
      </c>
      <c r="Q13" s="1">
        <v>0</v>
      </c>
      <c r="R13" s="1">
        <v>0</v>
      </c>
      <c r="S13" s="1">
        <f t="shared" si="4"/>
        <v>3754</v>
      </c>
      <c r="T13" s="1">
        <f t="shared" si="5"/>
        <v>3754</v>
      </c>
      <c r="U13" s="1">
        <v>284</v>
      </c>
      <c r="V13" s="1">
        <v>528</v>
      </c>
      <c r="W13" s="1">
        <v>877</v>
      </c>
      <c r="X13" s="1">
        <v>1145</v>
      </c>
      <c r="Y13" s="1">
        <f t="shared" si="9"/>
        <v>2942</v>
      </c>
      <c r="Z13" s="1" t="s">
        <v>3784</v>
      </c>
      <c r="AA13" s="3">
        <v>0.90439999999999998</v>
      </c>
      <c r="AC13" s="3">
        <f t="shared" si="7"/>
        <v>-0.90439999999999998</v>
      </c>
      <c r="AD13" s="2" t="s">
        <v>2606</v>
      </c>
      <c r="AN13" s="2" t="s">
        <v>53</v>
      </c>
      <c r="AO13" s="2" t="s">
        <v>72</v>
      </c>
    </row>
    <row r="14" spans="1:51" ht="15" x14ac:dyDescent="0.2">
      <c r="A14" s="1" t="s">
        <v>2657</v>
      </c>
      <c r="B14" s="1" t="s">
        <v>2244</v>
      </c>
      <c r="C14" s="1" t="s">
        <v>69</v>
      </c>
      <c r="D14" s="1" t="s">
        <v>2051</v>
      </c>
      <c r="E14" s="1" t="s">
        <v>2245</v>
      </c>
      <c r="F14" s="1" t="s">
        <v>1357</v>
      </c>
      <c r="G14" s="1" t="s">
        <v>42</v>
      </c>
      <c r="H14" s="1" t="s">
        <v>42</v>
      </c>
      <c r="I14" s="1" t="s">
        <v>2357</v>
      </c>
      <c r="L14" s="2"/>
      <c r="M14" s="2"/>
      <c r="N14" s="1" t="s">
        <v>1</v>
      </c>
      <c r="O14" s="2" t="s">
        <v>1352</v>
      </c>
      <c r="P14" s="1">
        <v>0</v>
      </c>
      <c r="Q14" s="1">
        <v>0</v>
      </c>
      <c r="R14" s="1">
        <v>0</v>
      </c>
      <c r="S14" s="1">
        <f t="shared" si="4"/>
        <v>0</v>
      </c>
      <c r="T14" s="1">
        <f t="shared" si="5"/>
        <v>0</v>
      </c>
      <c r="U14" s="1">
        <v>0</v>
      </c>
      <c r="V14" s="1">
        <v>0</v>
      </c>
      <c r="W14" s="1">
        <v>0</v>
      </c>
      <c r="X14" s="1">
        <v>0</v>
      </c>
      <c r="Y14" s="1">
        <f t="shared" si="9"/>
        <v>0</v>
      </c>
      <c r="Z14" s="1" t="s">
        <v>3782</v>
      </c>
      <c r="AA14" s="3">
        <v>0.16700000000000001</v>
      </c>
      <c r="AB14" s="18"/>
      <c r="AC14" s="3">
        <f t="shared" si="7"/>
        <v>-0.16700000000000001</v>
      </c>
      <c r="AN14" s="1" t="s">
        <v>53</v>
      </c>
      <c r="AO14" s="1" t="s">
        <v>72</v>
      </c>
      <c r="AP14" s="1"/>
    </row>
    <row r="15" spans="1:51" ht="45" x14ac:dyDescent="0.2">
      <c r="A15" s="1" t="s">
        <v>2658</v>
      </c>
      <c r="B15" s="1" t="s">
        <v>721</v>
      </c>
      <c r="C15" s="1" t="s">
        <v>69</v>
      </c>
      <c r="D15" s="1" t="s">
        <v>2018</v>
      </c>
      <c r="E15" s="1" t="s">
        <v>722</v>
      </c>
      <c r="F15" s="1" t="s">
        <v>1357</v>
      </c>
      <c r="G15" s="1" t="s">
        <v>3682</v>
      </c>
      <c r="H15" s="1" t="s">
        <v>29</v>
      </c>
      <c r="I15" s="1" t="s">
        <v>724</v>
      </c>
      <c r="L15" s="2"/>
      <c r="M15" s="2"/>
      <c r="N15" s="1" t="s">
        <v>1</v>
      </c>
      <c r="P15" s="1">
        <v>2791</v>
      </c>
      <c r="Q15" s="1">
        <v>1000</v>
      </c>
      <c r="R15" s="1">
        <v>1000</v>
      </c>
      <c r="S15" s="1">
        <f t="shared" si="4"/>
        <v>3791</v>
      </c>
      <c r="T15" s="1">
        <f t="shared" si="5"/>
        <v>4791</v>
      </c>
      <c r="U15" s="1">
        <v>346</v>
      </c>
      <c r="V15" s="1">
        <v>601</v>
      </c>
      <c r="W15" s="1">
        <v>1140</v>
      </c>
      <c r="X15" s="1">
        <v>1479</v>
      </c>
      <c r="Y15" s="1">
        <f t="shared" si="9"/>
        <v>2844</v>
      </c>
      <c r="Z15" s="1" t="s">
        <v>3784</v>
      </c>
      <c r="AA15" s="3">
        <v>3.81</v>
      </c>
      <c r="AC15" s="3">
        <f t="shared" si="7"/>
        <v>-3.81</v>
      </c>
      <c r="AD15" s="2" t="s">
        <v>2606</v>
      </c>
      <c r="AN15" s="2" t="s">
        <v>53</v>
      </c>
      <c r="AO15" s="2" t="s">
        <v>72</v>
      </c>
    </row>
    <row r="16" spans="1:51" ht="45" x14ac:dyDescent="0.2">
      <c r="A16" s="1" t="s">
        <v>2659</v>
      </c>
      <c r="B16" s="1" t="s">
        <v>726</v>
      </c>
      <c r="C16" s="1" t="s">
        <v>69</v>
      </c>
      <c r="D16" s="1" t="s">
        <v>2018</v>
      </c>
      <c r="E16" s="1" t="s">
        <v>1615</v>
      </c>
      <c r="F16" s="1" t="s">
        <v>1357</v>
      </c>
      <c r="G16" s="1" t="s">
        <v>251</v>
      </c>
      <c r="H16" s="1" t="s">
        <v>662</v>
      </c>
      <c r="I16" s="1" t="s">
        <v>655</v>
      </c>
      <c r="L16" s="2"/>
      <c r="M16" s="2"/>
      <c r="N16" s="2" t="s">
        <v>1</v>
      </c>
      <c r="P16" s="1">
        <v>5917</v>
      </c>
      <c r="Q16" s="1">
        <v>0</v>
      </c>
      <c r="R16" s="1">
        <v>0</v>
      </c>
      <c r="S16" s="1">
        <f t="shared" si="4"/>
        <v>5917</v>
      </c>
      <c r="T16" s="1">
        <f t="shared" si="5"/>
        <v>5917</v>
      </c>
      <c r="U16" s="1">
        <v>346</v>
      </c>
      <c r="V16" s="1">
        <v>601</v>
      </c>
      <c r="W16" s="1">
        <v>1140</v>
      </c>
      <c r="X16" s="1">
        <v>1569</v>
      </c>
      <c r="Y16" s="1">
        <f t="shared" si="9"/>
        <v>4970</v>
      </c>
      <c r="Z16" s="1" t="s">
        <v>3784</v>
      </c>
      <c r="AA16" s="3">
        <v>1.04</v>
      </c>
      <c r="AC16" s="3">
        <f t="shared" si="7"/>
        <v>-1.04</v>
      </c>
      <c r="AD16" s="2" t="s">
        <v>2606</v>
      </c>
      <c r="AN16" s="2" t="s">
        <v>53</v>
      </c>
      <c r="AO16" s="2" t="s">
        <v>72</v>
      </c>
    </row>
    <row r="17" spans="1:42" ht="45" x14ac:dyDescent="0.2">
      <c r="A17" s="1" t="s">
        <v>2660</v>
      </c>
      <c r="B17" s="1" t="s">
        <v>729</v>
      </c>
      <c r="C17" s="1" t="s">
        <v>69</v>
      </c>
      <c r="D17" s="1" t="s">
        <v>2018</v>
      </c>
      <c r="E17" s="1" t="s">
        <v>1617</v>
      </c>
      <c r="F17" s="1" t="s">
        <v>1357</v>
      </c>
      <c r="G17" s="1" t="s">
        <v>42</v>
      </c>
      <c r="H17" s="1" t="s">
        <v>42</v>
      </c>
      <c r="I17" s="1" t="s">
        <v>730</v>
      </c>
      <c r="L17" s="2"/>
      <c r="M17" s="2"/>
      <c r="N17" s="2" t="s">
        <v>1</v>
      </c>
      <c r="P17" s="1">
        <v>2248</v>
      </c>
      <c r="Q17" s="1">
        <v>0</v>
      </c>
      <c r="R17" s="1">
        <v>0</v>
      </c>
      <c r="S17" s="1">
        <f t="shared" si="4"/>
        <v>2248</v>
      </c>
      <c r="T17" s="1">
        <f t="shared" si="5"/>
        <v>2248</v>
      </c>
      <c r="U17" s="1">
        <v>962</v>
      </c>
      <c r="V17" s="1">
        <v>602</v>
      </c>
      <c r="W17" s="1">
        <v>2646</v>
      </c>
      <c r="X17" s="1">
        <v>1806</v>
      </c>
      <c r="Y17" s="1">
        <f t="shared" si="9"/>
        <v>684</v>
      </c>
      <c r="Z17" s="1" t="s">
        <v>3784</v>
      </c>
      <c r="AA17" s="3">
        <v>12.5</v>
      </c>
      <c r="AC17" s="3">
        <f t="shared" si="7"/>
        <v>-12.5</v>
      </c>
      <c r="AD17" s="2" t="s">
        <v>2606</v>
      </c>
      <c r="AN17" s="2" t="s">
        <v>53</v>
      </c>
      <c r="AO17" s="2" t="s">
        <v>72</v>
      </c>
    </row>
    <row r="18" spans="1:42" ht="45" x14ac:dyDescent="0.2">
      <c r="A18" s="1" t="s">
        <v>2661</v>
      </c>
      <c r="B18" s="1" t="s">
        <v>2562</v>
      </c>
      <c r="C18" s="1" t="s">
        <v>69</v>
      </c>
      <c r="D18" s="1" t="s">
        <v>2018</v>
      </c>
      <c r="E18" s="1" t="s">
        <v>2563</v>
      </c>
      <c r="F18" s="1" t="s">
        <v>1357</v>
      </c>
      <c r="G18" s="1" t="s">
        <v>251</v>
      </c>
      <c r="H18" s="1" t="s">
        <v>645</v>
      </c>
      <c r="I18" s="1" t="s">
        <v>2564</v>
      </c>
      <c r="L18" s="2"/>
      <c r="M18" s="2"/>
      <c r="N18" s="2" t="s">
        <v>1</v>
      </c>
      <c r="O18" s="2" t="s">
        <v>1352</v>
      </c>
      <c r="P18" s="1">
        <v>210</v>
      </c>
      <c r="Q18" s="1">
        <v>0</v>
      </c>
      <c r="R18" s="1">
        <v>0</v>
      </c>
      <c r="S18" s="1">
        <f t="shared" si="4"/>
        <v>210</v>
      </c>
      <c r="T18" s="1">
        <f t="shared" si="5"/>
        <v>210</v>
      </c>
      <c r="U18" s="1">
        <v>0</v>
      </c>
      <c r="V18" s="1">
        <v>0</v>
      </c>
      <c r="W18" s="1">
        <v>0</v>
      </c>
      <c r="X18" s="1">
        <v>0</v>
      </c>
      <c r="Y18" s="1">
        <f t="shared" si="9"/>
        <v>210</v>
      </c>
      <c r="Z18" s="1" t="s">
        <v>3782</v>
      </c>
      <c r="AA18" s="3">
        <v>0.496</v>
      </c>
      <c r="AC18" s="3">
        <f t="shared" si="7"/>
        <v>-0.496</v>
      </c>
      <c r="AD18" s="2" t="s">
        <v>2606</v>
      </c>
      <c r="AN18" s="2" t="s">
        <v>53</v>
      </c>
      <c r="AO18" s="2" t="s">
        <v>72</v>
      </c>
    </row>
    <row r="19" spans="1:42" ht="15" x14ac:dyDescent="0.2">
      <c r="A19" s="1" t="s">
        <v>2662</v>
      </c>
      <c r="B19" s="1" t="s">
        <v>1350</v>
      </c>
      <c r="C19" s="1" t="s">
        <v>69</v>
      </c>
      <c r="D19" s="1" t="s">
        <v>1927</v>
      </c>
      <c r="E19" s="1" t="s">
        <v>1618</v>
      </c>
      <c r="F19" s="1" t="s">
        <v>1867</v>
      </c>
      <c r="G19" s="1" t="s">
        <v>12</v>
      </c>
      <c r="H19" s="1" t="s">
        <v>1930</v>
      </c>
      <c r="I19" s="1" t="s">
        <v>2095</v>
      </c>
      <c r="L19" s="2"/>
      <c r="M19" s="2"/>
      <c r="N19" s="1" t="s">
        <v>1</v>
      </c>
      <c r="P19" s="1">
        <v>2</v>
      </c>
      <c r="Q19" s="1">
        <v>0</v>
      </c>
      <c r="R19" s="1">
        <v>0</v>
      </c>
      <c r="S19" s="1">
        <f t="shared" si="4"/>
        <v>2</v>
      </c>
      <c r="T19" s="1">
        <f t="shared" si="5"/>
        <v>2</v>
      </c>
      <c r="U19" s="1">
        <v>0</v>
      </c>
      <c r="V19" s="1">
        <v>0</v>
      </c>
      <c r="W19" s="1">
        <v>0</v>
      </c>
      <c r="X19" s="1">
        <v>0</v>
      </c>
      <c r="Y19" s="1">
        <f t="shared" si="9"/>
        <v>2</v>
      </c>
      <c r="Z19" s="1" t="s">
        <v>3782</v>
      </c>
      <c r="AA19" s="3">
        <v>3.63</v>
      </c>
      <c r="AC19" s="3">
        <f t="shared" si="7"/>
        <v>-3.63</v>
      </c>
      <c r="AN19" s="2" t="s">
        <v>53</v>
      </c>
      <c r="AO19" s="2" t="s">
        <v>72</v>
      </c>
    </row>
    <row r="20" spans="1:42" ht="45" x14ac:dyDescent="0.2">
      <c r="A20" s="1" t="s">
        <v>2663</v>
      </c>
      <c r="B20" s="1" t="s">
        <v>733</v>
      </c>
      <c r="C20" s="1" t="s">
        <v>69</v>
      </c>
      <c r="D20" s="1" t="s">
        <v>2236</v>
      </c>
      <c r="E20" s="1" t="s">
        <v>1619</v>
      </c>
      <c r="F20" s="1" t="s">
        <v>1867</v>
      </c>
      <c r="G20" s="1" t="s">
        <v>52</v>
      </c>
      <c r="H20" s="1" t="s">
        <v>52</v>
      </c>
      <c r="I20" s="1" t="s">
        <v>734</v>
      </c>
      <c r="L20" s="2"/>
      <c r="M20" s="2"/>
      <c r="N20" s="1" t="s">
        <v>2</v>
      </c>
      <c r="P20" s="1">
        <v>308</v>
      </c>
      <c r="Q20" s="1">
        <v>0</v>
      </c>
      <c r="R20" s="1">
        <v>0</v>
      </c>
      <c r="S20" s="1">
        <f t="shared" ref="S20:S25" si="10">P20+Q20</f>
        <v>308</v>
      </c>
      <c r="T20" s="1">
        <f t="shared" ref="T20:T25" si="11">P20+Q20+R20</f>
        <v>308</v>
      </c>
      <c r="U20" s="1">
        <v>25</v>
      </c>
      <c r="V20" s="1">
        <v>0</v>
      </c>
      <c r="W20" s="1">
        <v>0</v>
      </c>
      <c r="X20" s="1">
        <v>0</v>
      </c>
      <c r="Y20" s="1">
        <f>T20-(U20+V20)</f>
        <v>283</v>
      </c>
      <c r="Z20" s="1" t="s">
        <v>3784</v>
      </c>
      <c r="AA20" s="3">
        <v>7</v>
      </c>
      <c r="AC20" s="3">
        <f t="shared" ref="AC20:AC25" si="12">AB20-AA20</f>
        <v>-7</v>
      </c>
      <c r="AD20" s="2" t="s">
        <v>2606</v>
      </c>
      <c r="AN20" s="2" t="s">
        <v>53</v>
      </c>
      <c r="AO20" s="2" t="s">
        <v>72</v>
      </c>
    </row>
    <row r="21" spans="1:42" ht="45" x14ac:dyDescent="0.2">
      <c r="A21" s="1" t="s">
        <v>2664</v>
      </c>
      <c r="B21" s="1" t="s">
        <v>735</v>
      </c>
      <c r="C21" s="1" t="s">
        <v>69</v>
      </c>
      <c r="D21" s="1" t="s">
        <v>2018</v>
      </c>
      <c r="E21" s="1" t="s">
        <v>1620</v>
      </c>
      <c r="F21" s="1" t="s">
        <v>1867</v>
      </c>
      <c r="G21" s="1" t="s">
        <v>251</v>
      </c>
      <c r="H21" s="1" t="s">
        <v>3</v>
      </c>
      <c r="I21" s="1" t="s">
        <v>3684</v>
      </c>
      <c r="L21" s="2"/>
      <c r="M21" s="2"/>
      <c r="N21" s="2" t="s">
        <v>1</v>
      </c>
      <c r="P21" s="1">
        <v>132</v>
      </c>
      <c r="Q21" s="1">
        <v>0</v>
      </c>
      <c r="R21" s="1">
        <v>0</v>
      </c>
      <c r="S21" s="1">
        <f t="shared" si="10"/>
        <v>132</v>
      </c>
      <c r="T21" s="1">
        <f t="shared" si="11"/>
        <v>132</v>
      </c>
      <c r="U21" s="1">
        <v>284</v>
      </c>
      <c r="V21" s="1">
        <v>528</v>
      </c>
      <c r="W21" s="1">
        <v>877</v>
      </c>
      <c r="X21" s="1">
        <v>1145</v>
      </c>
      <c r="Y21" s="1">
        <f t="shared" ref="Y21:Y23" si="13">S21-(U21+V21)</f>
        <v>-680</v>
      </c>
      <c r="Z21" s="1" t="s">
        <v>3783</v>
      </c>
      <c r="AA21" s="3">
        <v>66.055999999999997</v>
      </c>
      <c r="AC21" s="3">
        <f t="shared" si="12"/>
        <v>-66.055999999999997</v>
      </c>
      <c r="AD21" s="2" t="s">
        <v>2606</v>
      </c>
      <c r="AN21" s="2" t="s">
        <v>53</v>
      </c>
      <c r="AO21" s="2" t="s">
        <v>72</v>
      </c>
    </row>
    <row r="22" spans="1:42" ht="45" x14ac:dyDescent="0.2">
      <c r="A22" s="1" t="s">
        <v>2665</v>
      </c>
      <c r="B22" s="1" t="s">
        <v>736</v>
      </c>
      <c r="C22" s="1" t="s">
        <v>69</v>
      </c>
      <c r="D22" s="1" t="s">
        <v>1927</v>
      </c>
      <c r="E22" s="1" t="s">
        <v>1621</v>
      </c>
      <c r="F22" s="1" t="s">
        <v>1867</v>
      </c>
      <c r="G22" s="1" t="s">
        <v>12</v>
      </c>
      <c r="H22" s="1" t="s">
        <v>689</v>
      </c>
      <c r="I22" s="1" t="s">
        <v>732</v>
      </c>
      <c r="L22" s="2"/>
      <c r="M22" s="2"/>
      <c r="N22" s="1" t="s">
        <v>1</v>
      </c>
      <c r="P22" s="1">
        <v>933</v>
      </c>
      <c r="Q22" s="1">
        <v>0</v>
      </c>
      <c r="R22" s="1">
        <v>0</v>
      </c>
      <c r="S22" s="1">
        <f t="shared" si="10"/>
        <v>933</v>
      </c>
      <c r="T22" s="1">
        <f t="shared" si="11"/>
        <v>933</v>
      </c>
      <c r="U22" s="1">
        <v>60</v>
      </c>
      <c r="V22" s="1">
        <v>365</v>
      </c>
      <c r="W22" s="1">
        <v>460</v>
      </c>
      <c r="X22" s="1">
        <v>157</v>
      </c>
      <c r="Y22" s="1">
        <f t="shared" si="13"/>
        <v>508</v>
      </c>
      <c r="Z22" s="1" t="s">
        <v>3784</v>
      </c>
      <c r="AA22" s="3">
        <v>0.95</v>
      </c>
      <c r="AC22" s="3">
        <f t="shared" si="12"/>
        <v>-0.95</v>
      </c>
      <c r="AD22" s="2" t="s">
        <v>2606</v>
      </c>
      <c r="AN22" s="2" t="s">
        <v>53</v>
      </c>
      <c r="AO22" s="2" t="s">
        <v>72</v>
      </c>
    </row>
    <row r="23" spans="1:42" ht="45" x14ac:dyDescent="0.2">
      <c r="A23" s="1" t="s">
        <v>2666</v>
      </c>
      <c r="B23" s="1" t="s">
        <v>1423</v>
      </c>
      <c r="C23" s="1" t="s">
        <v>69</v>
      </c>
      <c r="D23" s="1" t="s">
        <v>2356</v>
      </c>
      <c r="E23" s="1" t="s">
        <v>1915</v>
      </c>
      <c r="F23" s="1" t="s">
        <v>1867</v>
      </c>
      <c r="G23" s="1" t="s">
        <v>251</v>
      </c>
      <c r="H23" s="1" t="s">
        <v>3</v>
      </c>
      <c r="I23" s="1" t="s">
        <v>2096</v>
      </c>
      <c r="L23" s="2"/>
      <c r="M23" s="2"/>
      <c r="N23" s="2" t="s">
        <v>1</v>
      </c>
      <c r="P23" s="1">
        <v>2934</v>
      </c>
      <c r="Q23" s="1">
        <v>0</v>
      </c>
      <c r="R23" s="1">
        <v>1000</v>
      </c>
      <c r="S23" s="1">
        <f t="shared" si="10"/>
        <v>2934</v>
      </c>
      <c r="T23" s="1">
        <f t="shared" si="11"/>
        <v>3934</v>
      </c>
      <c r="U23" s="1">
        <v>880</v>
      </c>
      <c r="V23" s="1">
        <v>787</v>
      </c>
      <c r="W23" s="1">
        <v>707</v>
      </c>
      <c r="X23" s="1">
        <v>533</v>
      </c>
      <c r="Y23" s="1">
        <f t="shared" si="13"/>
        <v>1267</v>
      </c>
      <c r="Z23" s="1" t="s">
        <v>3784</v>
      </c>
      <c r="AA23" s="3">
        <v>2.9740000000000002</v>
      </c>
      <c r="AC23" s="3">
        <f t="shared" si="12"/>
        <v>-2.9740000000000002</v>
      </c>
      <c r="AD23" s="2" t="s">
        <v>2606</v>
      </c>
      <c r="AN23" s="2" t="s">
        <v>53</v>
      </c>
      <c r="AO23" s="2" t="s">
        <v>72</v>
      </c>
    </row>
    <row r="24" spans="1:42" ht="15" x14ac:dyDescent="0.2">
      <c r="A24" s="1" t="s">
        <v>2667</v>
      </c>
      <c r="B24" s="1" t="s">
        <v>2490</v>
      </c>
      <c r="C24" s="1" t="s">
        <v>69</v>
      </c>
      <c r="D24" s="1" t="s">
        <v>2439</v>
      </c>
      <c r="E24" s="1" t="s">
        <v>2491</v>
      </c>
      <c r="F24" s="1" t="s">
        <v>1357</v>
      </c>
      <c r="G24" s="1" t="s">
        <v>52</v>
      </c>
      <c r="H24" s="1" t="s">
        <v>52</v>
      </c>
      <c r="I24" s="1" t="s">
        <v>2578</v>
      </c>
      <c r="L24" s="2"/>
      <c r="M24" s="2"/>
      <c r="N24" s="1" t="s">
        <v>2</v>
      </c>
      <c r="O24" s="2" t="s">
        <v>1352</v>
      </c>
      <c r="P24" s="1">
        <v>0</v>
      </c>
      <c r="Q24" s="1">
        <v>0</v>
      </c>
      <c r="R24" s="1">
        <v>0</v>
      </c>
      <c r="S24" s="1">
        <f t="shared" si="10"/>
        <v>0</v>
      </c>
      <c r="T24" s="1">
        <f t="shared" si="11"/>
        <v>0</v>
      </c>
      <c r="U24" s="1">
        <v>0</v>
      </c>
      <c r="V24" s="1">
        <v>0</v>
      </c>
      <c r="W24" s="1">
        <v>0</v>
      </c>
      <c r="X24" s="1">
        <v>0</v>
      </c>
      <c r="Y24" s="1">
        <f t="shared" ref="Y24" si="14">T24-(U24+V24)</f>
        <v>0</v>
      </c>
      <c r="Z24" s="1" t="s">
        <v>3782</v>
      </c>
      <c r="AA24" s="3">
        <v>0.62809999999999999</v>
      </c>
      <c r="AC24" s="3">
        <f t="shared" si="12"/>
        <v>-0.62809999999999999</v>
      </c>
      <c r="AN24" s="1" t="s">
        <v>53</v>
      </c>
      <c r="AO24" s="1" t="s">
        <v>72</v>
      </c>
      <c r="AP24" s="1"/>
    </row>
    <row r="25" spans="1:42" ht="45" x14ac:dyDescent="0.2">
      <c r="A25" s="1" t="s">
        <v>2668</v>
      </c>
      <c r="B25" s="1" t="s">
        <v>737</v>
      </c>
      <c r="C25" s="1" t="s">
        <v>69</v>
      </c>
      <c r="D25" s="1" t="s">
        <v>1927</v>
      </c>
      <c r="E25" s="1" t="s">
        <v>738</v>
      </c>
      <c r="F25" s="1" t="s">
        <v>1357</v>
      </c>
      <c r="G25" s="1" t="s">
        <v>251</v>
      </c>
      <c r="H25" s="1" t="s">
        <v>731</v>
      </c>
      <c r="I25" s="1" t="s">
        <v>739</v>
      </c>
      <c r="L25" s="2"/>
      <c r="M25" s="2"/>
      <c r="N25" s="1" t="s">
        <v>1</v>
      </c>
      <c r="P25" s="1">
        <v>6310</v>
      </c>
      <c r="Q25" s="1">
        <v>0</v>
      </c>
      <c r="R25" s="1">
        <v>0</v>
      </c>
      <c r="S25" s="1">
        <f t="shared" si="10"/>
        <v>6310</v>
      </c>
      <c r="T25" s="1">
        <f t="shared" si="11"/>
        <v>6310</v>
      </c>
      <c r="U25" s="1">
        <v>86</v>
      </c>
      <c r="V25" s="1">
        <v>0</v>
      </c>
      <c r="W25" s="1">
        <v>0</v>
      </c>
      <c r="X25" s="1">
        <v>0</v>
      </c>
      <c r="Y25" s="1">
        <f t="shared" ref="Y25" si="15">S25-(U25+V25)</f>
        <v>6224</v>
      </c>
      <c r="Z25" s="1" t="s">
        <v>3784</v>
      </c>
      <c r="AA25" s="3">
        <v>1.66</v>
      </c>
      <c r="AC25" s="3">
        <f t="shared" si="12"/>
        <v>-1.66</v>
      </c>
      <c r="AD25" s="2" t="s">
        <v>2606</v>
      </c>
      <c r="AN25" s="2" t="s">
        <v>53</v>
      </c>
      <c r="AO25" s="2" t="s">
        <v>72</v>
      </c>
    </row>
    <row r="26" spans="1:42" ht="45" x14ac:dyDescent="0.2">
      <c r="A26" s="1" t="s">
        <v>2669</v>
      </c>
      <c r="B26" s="1" t="s">
        <v>740</v>
      </c>
      <c r="C26" s="1" t="s">
        <v>69</v>
      </c>
      <c r="D26" s="1" t="s">
        <v>1927</v>
      </c>
      <c r="E26" s="1" t="s">
        <v>741</v>
      </c>
      <c r="F26" s="1" t="s">
        <v>1357</v>
      </c>
      <c r="G26" s="1" t="s">
        <v>251</v>
      </c>
      <c r="H26" s="1" t="s">
        <v>731</v>
      </c>
      <c r="I26" s="1" t="s">
        <v>742</v>
      </c>
      <c r="L26" s="2"/>
      <c r="M26" s="2"/>
      <c r="N26" s="1" t="s">
        <v>1</v>
      </c>
      <c r="P26" s="1">
        <v>5686</v>
      </c>
      <c r="Q26" s="1">
        <v>0</v>
      </c>
      <c r="R26" s="1">
        <v>0</v>
      </c>
      <c r="S26" s="1">
        <f t="shared" ref="S26:S31" si="16">P26+Q26</f>
        <v>5686</v>
      </c>
      <c r="T26" s="1">
        <f t="shared" ref="T26:T31" si="17">P26+Q26+R26</f>
        <v>5686</v>
      </c>
      <c r="U26" s="1">
        <v>83</v>
      </c>
      <c r="V26" s="1">
        <v>0</v>
      </c>
      <c r="W26" s="1">
        <v>0</v>
      </c>
      <c r="X26" s="1">
        <v>0</v>
      </c>
      <c r="Y26" s="1">
        <f t="shared" ref="Y26:Y28" si="18">S26-(U26+V26)</f>
        <v>5603</v>
      </c>
      <c r="Z26" s="1" t="s">
        <v>3784</v>
      </c>
      <c r="AA26" s="3">
        <v>1.08</v>
      </c>
      <c r="AC26" s="3">
        <f t="shared" ref="AC26:AC31" si="19">AB26-AA26</f>
        <v>-1.08</v>
      </c>
      <c r="AD26" s="2" t="s">
        <v>2606</v>
      </c>
      <c r="AN26" s="2" t="s">
        <v>53</v>
      </c>
      <c r="AO26" s="2" t="s">
        <v>72</v>
      </c>
    </row>
    <row r="27" spans="1:42" ht="45" x14ac:dyDescent="0.2">
      <c r="A27" s="1" t="s">
        <v>2670</v>
      </c>
      <c r="B27" s="1" t="s">
        <v>743</v>
      </c>
      <c r="C27" s="1" t="s">
        <v>69</v>
      </c>
      <c r="D27" s="1" t="s">
        <v>1927</v>
      </c>
      <c r="E27" s="1" t="s">
        <v>744</v>
      </c>
      <c r="F27" s="1" t="s">
        <v>1357</v>
      </c>
      <c r="G27" s="1" t="s">
        <v>251</v>
      </c>
      <c r="H27" s="1" t="s">
        <v>731</v>
      </c>
      <c r="I27" s="1" t="s">
        <v>745</v>
      </c>
      <c r="L27" s="2"/>
      <c r="M27" s="2"/>
      <c r="N27" s="1" t="s">
        <v>1</v>
      </c>
      <c r="P27" s="1">
        <v>7145</v>
      </c>
      <c r="Q27" s="1">
        <v>0</v>
      </c>
      <c r="R27" s="1">
        <v>0</v>
      </c>
      <c r="S27" s="1">
        <f t="shared" si="16"/>
        <v>7145</v>
      </c>
      <c r="T27" s="1">
        <f t="shared" si="17"/>
        <v>7145</v>
      </c>
      <c r="U27" s="1">
        <v>86</v>
      </c>
      <c r="V27" s="1">
        <v>0</v>
      </c>
      <c r="W27" s="1">
        <v>0</v>
      </c>
      <c r="X27" s="1">
        <v>0</v>
      </c>
      <c r="Y27" s="1">
        <f t="shared" si="18"/>
        <v>7059</v>
      </c>
      <c r="Z27" s="1" t="s">
        <v>3784</v>
      </c>
      <c r="AA27" s="3">
        <v>0.88</v>
      </c>
      <c r="AC27" s="3">
        <f t="shared" si="19"/>
        <v>-0.88</v>
      </c>
      <c r="AD27" s="2" t="s">
        <v>2606</v>
      </c>
      <c r="AN27" s="2" t="s">
        <v>53</v>
      </c>
      <c r="AO27" s="2" t="s">
        <v>72</v>
      </c>
    </row>
    <row r="28" spans="1:42" ht="15" x14ac:dyDescent="0.2">
      <c r="A28" s="1" t="s">
        <v>2671</v>
      </c>
      <c r="B28" s="1" t="s">
        <v>746</v>
      </c>
      <c r="C28" s="1" t="s">
        <v>69</v>
      </c>
      <c r="D28" s="1" t="s">
        <v>2356</v>
      </c>
      <c r="E28" s="1" t="s">
        <v>747</v>
      </c>
      <c r="F28" s="1" t="s">
        <v>1357</v>
      </c>
      <c r="G28" s="1" t="s">
        <v>251</v>
      </c>
      <c r="H28" s="1" t="s">
        <v>662</v>
      </c>
      <c r="I28" s="1" t="s">
        <v>748</v>
      </c>
      <c r="L28" s="2"/>
      <c r="M28" s="2"/>
      <c r="N28" s="2" t="s">
        <v>1</v>
      </c>
      <c r="P28" s="1">
        <v>6048</v>
      </c>
      <c r="Q28" s="1">
        <v>0</v>
      </c>
      <c r="R28" s="1">
        <v>0</v>
      </c>
      <c r="S28" s="1">
        <f t="shared" si="16"/>
        <v>6048</v>
      </c>
      <c r="T28" s="1">
        <f t="shared" si="17"/>
        <v>6048</v>
      </c>
      <c r="U28" s="1">
        <v>0</v>
      </c>
      <c r="V28" s="1">
        <v>0</v>
      </c>
      <c r="W28" s="1">
        <v>0</v>
      </c>
      <c r="X28" s="1">
        <v>0</v>
      </c>
      <c r="Y28" s="1">
        <f t="shared" si="18"/>
        <v>6048</v>
      </c>
      <c r="Z28" s="1" t="s">
        <v>3782</v>
      </c>
      <c r="AA28" s="3">
        <v>0.95</v>
      </c>
      <c r="AC28" s="3">
        <f t="shared" si="19"/>
        <v>-0.95</v>
      </c>
      <c r="AN28" s="2" t="s">
        <v>53</v>
      </c>
      <c r="AO28" s="2" t="s">
        <v>72</v>
      </c>
    </row>
    <row r="29" spans="1:42" ht="45" x14ac:dyDescent="0.2">
      <c r="A29" s="1" t="s">
        <v>2672</v>
      </c>
      <c r="B29" s="1" t="s">
        <v>749</v>
      </c>
      <c r="C29" s="1" t="s">
        <v>69</v>
      </c>
      <c r="D29" s="1" t="s">
        <v>1316</v>
      </c>
      <c r="E29" s="1" t="s">
        <v>1622</v>
      </c>
      <c r="F29" s="1" t="s">
        <v>1357</v>
      </c>
      <c r="G29" s="1" t="s">
        <v>3682</v>
      </c>
      <c r="H29" s="1" t="s">
        <v>723</v>
      </c>
      <c r="I29" s="1" t="s">
        <v>750</v>
      </c>
      <c r="L29" s="2"/>
      <c r="M29" s="2"/>
      <c r="N29" s="1" t="s">
        <v>1</v>
      </c>
      <c r="P29" s="1">
        <v>5633</v>
      </c>
      <c r="Q29" s="1">
        <v>0</v>
      </c>
      <c r="R29" s="1">
        <v>0</v>
      </c>
      <c r="S29" s="1">
        <f t="shared" si="16"/>
        <v>5633</v>
      </c>
      <c r="T29" s="1">
        <f t="shared" si="17"/>
        <v>5633</v>
      </c>
      <c r="U29" s="1">
        <v>62</v>
      </c>
      <c r="V29" s="1">
        <v>73</v>
      </c>
      <c r="W29" s="1">
        <v>203</v>
      </c>
      <c r="X29" s="1">
        <v>90</v>
      </c>
      <c r="Y29" s="1">
        <f t="shared" ref="Y29:Y31" si="20">S29-(U29+V29)</f>
        <v>5498</v>
      </c>
      <c r="Z29" s="1" t="s">
        <v>3784</v>
      </c>
      <c r="AA29" s="3">
        <v>0.25700000000000001</v>
      </c>
      <c r="AC29" s="3">
        <f t="shared" si="19"/>
        <v>-0.25700000000000001</v>
      </c>
      <c r="AD29" s="2" t="s">
        <v>2606</v>
      </c>
      <c r="AN29" s="2" t="s">
        <v>53</v>
      </c>
      <c r="AO29" s="2" t="s">
        <v>72</v>
      </c>
    </row>
    <row r="30" spans="1:42" ht="45" x14ac:dyDescent="0.2">
      <c r="A30" s="1" t="s">
        <v>2673</v>
      </c>
      <c r="B30" s="1" t="s">
        <v>751</v>
      </c>
      <c r="C30" s="1" t="s">
        <v>69</v>
      </c>
      <c r="D30" s="1" t="s">
        <v>1316</v>
      </c>
      <c r="E30" s="1" t="s">
        <v>1623</v>
      </c>
      <c r="F30" s="1" t="s">
        <v>1357</v>
      </c>
      <c r="G30" s="1" t="s">
        <v>42</v>
      </c>
      <c r="H30" s="1" t="s">
        <v>42</v>
      </c>
      <c r="I30" s="1" t="s">
        <v>752</v>
      </c>
      <c r="L30" s="2"/>
      <c r="M30" s="2"/>
      <c r="N30" s="2" t="s">
        <v>1</v>
      </c>
      <c r="P30" s="1">
        <v>620</v>
      </c>
      <c r="Q30" s="1">
        <v>0</v>
      </c>
      <c r="R30" s="1">
        <v>0</v>
      </c>
      <c r="S30" s="1">
        <f t="shared" si="16"/>
        <v>620</v>
      </c>
      <c r="T30" s="1">
        <f t="shared" si="17"/>
        <v>620</v>
      </c>
      <c r="U30" s="1">
        <v>252</v>
      </c>
      <c r="V30" s="1">
        <v>226</v>
      </c>
      <c r="W30" s="1">
        <v>0</v>
      </c>
      <c r="X30" s="1">
        <v>0</v>
      </c>
      <c r="Y30" s="1">
        <f t="shared" si="20"/>
        <v>142</v>
      </c>
      <c r="Z30" s="1" t="s">
        <v>3784</v>
      </c>
      <c r="AA30" s="3">
        <v>0.05</v>
      </c>
      <c r="AC30" s="3">
        <f t="shared" si="19"/>
        <v>-0.05</v>
      </c>
      <c r="AD30" s="2" t="s">
        <v>2606</v>
      </c>
      <c r="AN30" s="2" t="s">
        <v>53</v>
      </c>
      <c r="AO30" s="2" t="s">
        <v>72</v>
      </c>
    </row>
    <row r="31" spans="1:42" ht="45" x14ac:dyDescent="0.2">
      <c r="A31" s="1" t="s">
        <v>2674</v>
      </c>
      <c r="B31" s="1" t="s">
        <v>753</v>
      </c>
      <c r="C31" s="1" t="s">
        <v>69</v>
      </c>
      <c r="D31" s="1" t="s">
        <v>2356</v>
      </c>
      <c r="E31" s="1" t="s">
        <v>1624</v>
      </c>
      <c r="F31" s="1" t="s">
        <v>1357</v>
      </c>
      <c r="G31" s="1" t="s">
        <v>42</v>
      </c>
      <c r="H31" s="1" t="s">
        <v>42</v>
      </c>
      <c r="I31" s="1" t="s">
        <v>2097</v>
      </c>
      <c r="L31" s="2"/>
      <c r="M31" s="2"/>
      <c r="N31" s="2" t="s">
        <v>1</v>
      </c>
      <c r="P31" s="1">
        <v>2927</v>
      </c>
      <c r="Q31" s="1">
        <v>0</v>
      </c>
      <c r="R31" s="1">
        <v>0</v>
      </c>
      <c r="S31" s="1">
        <f t="shared" si="16"/>
        <v>2927</v>
      </c>
      <c r="T31" s="1">
        <f t="shared" si="17"/>
        <v>2927</v>
      </c>
      <c r="U31" s="1">
        <v>182</v>
      </c>
      <c r="V31" s="1">
        <v>452</v>
      </c>
      <c r="W31" s="1">
        <v>0</v>
      </c>
      <c r="X31" s="1">
        <v>0</v>
      </c>
      <c r="Y31" s="1">
        <f t="shared" si="20"/>
        <v>2293</v>
      </c>
      <c r="Z31" s="1" t="s">
        <v>3784</v>
      </c>
      <c r="AA31" s="3">
        <v>0.3402</v>
      </c>
      <c r="AC31" s="3">
        <f t="shared" si="19"/>
        <v>-0.3402</v>
      </c>
      <c r="AD31" s="2" t="s">
        <v>2606</v>
      </c>
      <c r="AN31" s="2" t="s">
        <v>53</v>
      </c>
      <c r="AO31" s="2" t="s">
        <v>72</v>
      </c>
    </row>
    <row r="32" spans="1:42" ht="45" x14ac:dyDescent="0.2">
      <c r="A32" s="1" t="s">
        <v>2675</v>
      </c>
      <c r="B32" s="1" t="s">
        <v>1879</v>
      </c>
      <c r="C32" s="1" t="s">
        <v>69</v>
      </c>
      <c r="D32" s="1" t="s">
        <v>1316</v>
      </c>
      <c r="E32" s="1" t="s">
        <v>2049</v>
      </c>
      <c r="F32" s="1" t="s">
        <v>1357</v>
      </c>
      <c r="G32" s="1" t="s">
        <v>3682</v>
      </c>
      <c r="H32" s="1" t="s">
        <v>29</v>
      </c>
      <c r="I32" s="1" t="s">
        <v>1880</v>
      </c>
      <c r="L32" s="2"/>
      <c r="M32" s="2"/>
      <c r="N32" s="2" t="s">
        <v>1</v>
      </c>
      <c r="O32" s="2" t="s">
        <v>1352</v>
      </c>
      <c r="P32" s="1">
        <v>7807</v>
      </c>
      <c r="Q32" s="1">
        <v>0</v>
      </c>
      <c r="R32" s="1">
        <v>0</v>
      </c>
      <c r="S32" s="1">
        <f t="shared" ref="S32:S42" si="21">P32+Q32</f>
        <v>7807</v>
      </c>
      <c r="T32" s="1">
        <f t="shared" ref="T32:T42" si="22">P32+Q32+R32</f>
        <v>7807</v>
      </c>
      <c r="U32" s="1">
        <v>222</v>
      </c>
      <c r="V32" s="1">
        <v>455</v>
      </c>
      <c r="W32" s="1">
        <v>674</v>
      </c>
      <c r="X32" s="1">
        <v>965</v>
      </c>
      <c r="Y32" s="1">
        <f t="shared" ref="Y32" si="23">S32-(U32+V32)</f>
        <v>7130</v>
      </c>
      <c r="Z32" s="1" t="s">
        <v>3784</v>
      </c>
      <c r="AA32" s="3">
        <v>0.34</v>
      </c>
      <c r="AC32" s="3">
        <f t="shared" ref="AC32:AC42" si="24">AB32-AA32</f>
        <v>-0.34</v>
      </c>
      <c r="AD32" s="2" t="s">
        <v>2606</v>
      </c>
      <c r="AN32" s="2" t="s">
        <v>53</v>
      </c>
      <c r="AO32" s="2" t="s">
        <v>72</v>
      </c>
    </row>
    <row r="33" spans="1:42" ht="15" x14ac:dyDescent="0.2">
      <c r="A33" s="1" t="s">
        <v>2676</v>
      </c>
      <c r="B33" s="1" t="s">
        <v>2516</v>
      </c>
      <c r="C33" s="1" t="s">
        <v>69</v>
      </c>
      <c r="D33" s="1" t="s">
        <v>1316</v>
      </c>
      <c r="E33" s="1" t="s">
        <v>2528</v>
      </c>
      <c r="F33" s="1" t="s">
        <v>1357</v>
      </c>
      <c r="G33" s="1" t="s">
        <v>251</v>
      </c>
      <c r="H33" s="1" t="s">
        <v>2351</v>
      </c>
      <c r="I33" s="1" t="s">
        <v>2521</v>
      </c>
      <c r="L33" s="2"/>
      <c r="M33" s="2"/>
      <c r="N33" s="2" t="s">
        <v>1</v>
      </c>
      <c r="O33" s="2" t="s">
        <v>1352</v>
      </c>
      <c r="P33" s="1">
        <v>150</v>
      </c>
      <c r="Q33" s="1">
        <v>0</v>
      </c>
      <c r="R33" s="1">
        <v>0</v>
      </c>
      <c r="S33" s="1">
        <f t="shared" si="21"/>
        <v>150</v>
      </c>
      <c r="T33" s="1">
        <f t="shared" si="22"/>
        <v>150</v>
      </c>
      <c r="U33" s="1">
        <v>0</v>
      </c>
      <c r="V33" s="1">
        <v>0</v>
      </c>
      <c r="W33" s="1">
        <v>0</v>
      </c>
      <c r="X33" s="1">
        <v>0</v>
      </c>
      <c r="Y33" s="1">
        <f t="shared" ref="Y33" si="25">S33-(U33+V33)</f>
        <v>150</v>
      </c>
      <c r="Z33" s="1" t="s">
        <v>3782</v>
      </c>
      <c r="AA33" s="3">
        <v>0.12520000000000001</v>
      </c>
      <c r="AC33" s="3">
        <f t="shared" si="24"/>
        <v>-0.12520000000000001</v>
      </c>
      <c r="AN33" s="2" t="s">
        <v>53</v>
      </c>
      <c r="AO33" s="2" t="s">
        <v>72</v>
      </c>
    </row>
    <row r="34" spans="1:42" ht="15" x14ac:dyDescent="0.2">
      <c r="A34" s="1" t="s">
        <v>2677</v>
      </c>
      <c r="B34" s="1" t="s">
        <v>2560</v>
      </c>
      <c r="C34" s="1" t="s">
        <v>69</v>
      </c>
      <c r="D34" s="1" t="s">
        <v>1316</v>
      </c>
      <c r="E34" s="1" t="s">
        <v>2561</v>
      </c>
      <c r="F34" s="1" t="s">
        <v>1357</v>
      </c>
      <c r="G34" s="1" t="s">
        <v>52</v>
      </c>
      <c r="H34" s="1" t="s">
        <v>52</v>
      </c>
      <c r="I34" s="1" t="s">
        <v>2579</v>
      </c>
      <c r="L34" s="2"/>
      <c r="M34" s="2"/>
      <c r="N34" s="1" t="s">
        <v>2</v>
      </c>
      <c r="O34" s="2" t="s">
        <v>1352</v>
      </c>
      <c r="P34" s="1">
        <v>0</v>
      </c>
      <c r="Q34" s="1">
        <v>0</v>
      </c>
      <c r="R34" s="1">
        <v>0</v>
      </c>
      <c r="S34" s="1">
        <f t="shared" si="21"/>
        <v>0</v>
      </c>
      <c r="T34" s="1">
        <f t="shared" si="22"/>
        <v>0</v>
      </c>
      <c r="U34" s="1">
        <v>0</v>
      </c>
      <c r="V34" s="1">
        <v>0</v>
      </c>
      <c r="W34" s="1">
        <v>0</v>
      </c>
      <c r="X34" s="1">
        <v>0</v>
      </c>
      <c r="Y34" s="1">
        <f t="shared" ref="Y34" si="26">T34-(U34+V34)</f>
        <v>0</v>
      </c>
      <c r="Z34" s="1" t="s">
        <v>3782</v>
      </c>
      <c r="AA34" s="3">
        <v>7.0000000000000007E-2</v>
      </c>
      <c r="AC34" s="3">
        <f t="shared" si="24"/>
        <v>-7.0000000000000007E-2</v>
      </c>
      <c r="AN34" s="2" t="s">
        <v>53</v>
      </c>
      <c r="AO34" s="2" t="s">
        <v>72</v>
      </c>
    </row>
    <row r="35" spans="1:42" ht="45" x14ac:dyDescent="0.2">
      <c r="A35" s="1" t="s">
        <v>2678</v>
      </c>
      <c r="B35" s="1" t="s">
        <v>754</v>
      </c>
      <c r="C35" s="1" t="s">
        <v>69</v>
      </c>
      <c r="D35" s="1" t="s">
        <v>2356</v>
      </c>
      <c r="E35" s="1" t="s">
        <v>1625</v>
      </c>
      <c r="F35" s="1" t="s">
        <v>1357</v>
      </c>
      <c r="G35" s="1" t="s">
        <v>251</v>
      </c>
      <c r="H35" s="1" t="s">
        <v>2351</v>
      </c>
      <c r="I35" s="1" t="s">
        <v>2580</v>
      </c>
      <c r="L35" s="2"/>
      <c r="M35" s="2"/>
      <c r="N35" s="1" t="s">
        <v>1</v>
      </c>
      <c r="P35" s="1">
        <v>864</v>
      </c>
      <c r="Q35" s="1">
        <v>0</v>
      </c>
      <c r="R35" s="1">
        <v>0</v>
      </c>
      <c r="S35" s="1">
        <f t="shared" si="21"/>
        <v>864</v>
      </c>
      <c r="T35" s="1">
        <f t="shared" si="22"/>
        <v>864</v>
      </c>
      <c r="U35" s="1">
        <v>756</v>
      </c>
      <c r="V35" s="1">
        <v>1009</v>
      </c>
      <c r="W35" s="1">
        <v>586</v>
      </c>
      <c r="X35" s="1">
        <v>311</v>
      </c>
      <c r="Y35" s="1">
        <f t="shared" ref="Y35:Y37" si="27">S35-(U35+V35)</f>
        <v>-901</v>
      </c>
      <c r="Z35" s="1" t="s">
        <v>3783</v>
      </c>
      <c r="AA35" s="3">
        <v>0.31291999999999998</v>
      </c>
      <c r="AC35" s="3">
        <f t="shared" si="24"/>
        <v>-0.31291999999999998</v>
      </c>
      <c r="AD35" s="2" t="s">
        <v>2606</v>
      </c>
      <c r="AN35" s="2" t="s">
        <v>53</v>
      </c>
      <c r="AO35" s="2" t="s">
        <v>72</v>
      </c>
    </row>
    <row r="36" spans="1:42" ht="45" x14ac:dyDescent="0.2">
      <c r="A36" s="1" t="s">
        <v>2679</v>
      </c>
      <c r="B36" s="1" t="s">
        <v>755</v>
      </c>
      <c r="C36" s="1" t="s">
        <v>69</v>
      </c>
      <c r="D36" s="1" t="s">
        <v>1927</v>
      </c>
      <c r="E36" s="1" t="s">
        <v>1626</v>
      </c>
      <c r="F36" s="1" t="s">
        <v>1357</v>
      </c>
      <c r="G36" s="1" t="s">
        <v>251</v>
      </c>
      <c r="H36" s="1" t="s">
        <v>2351</v>
      </c>
      <c r="I36" s="1" t="s">
        <v>756</v>
      </c>
      <c r="L36" s="2"/>
      <c r="M36" s="2"/>
      <c r="N36" s="2" t="s">
        <v>1</v>
      </c>
      <c r="P36" s="1">
        <v>3111</v>
      </c>
      <c r="Q36" s="1">
        <v>0</v>
      </c>
      <c r="R36" s="1">
        <v>0</v>
      </c>
      <c r="S36" s="1">
        <f t="shared" si="21"/>
        <v>3111</v>
      </c>
      <c r="T36" s="1">
        <f t="shared" si="22"/>
        <v>3111</v>
      </c>
      <c r="U36" s="1">
        <v>210</v>
      </c>
      <c r="V36" s="1">
        <v>702</v>
      </c>
      <c r="W36" s="1">
        <v>908</v>
      </c>
      <c r="X36" s="1">
        <v>224</v>
      </c>
      <c r="Y36" s="1">
        <f t="shared" si="27"/>
        <v>2199</v>
      </c>
      <c r="Z36" s="1" t="s">
        <v>3784</v>
      </c>
      <c r="AA36" s="3">
        <v>0.1</v>
      </c>
      <c r="AC36" s="3">
        <f t="shared" si="24"/>
        <v>-0.1</v>
      </c>
      <c r="AD36" s="2" t="s">
        <v>2606</v>
      </c>
      <c r="AN36" s="2" t="s">
        <v>53</v>
      </c>
      <c r="AO36" s="2" t="s">
        <v>72</v>
      </c>
    </row>
    <row r="37" spans="1:42" ht="45" x14ac:dyDescent="0.2">
      <c r="A37" s="1" t="s">
        <v>2680</v>
      </c>
      <c r="B37" s="1" t="s">
        <v>757</v>
      </c>
      <c r="C37" s="1" t="s">
        <v>69</v>
      </c>
      <c r="D37" s="1" t="s">
        <v>1927</v>
      </c>
      <c r="E37" s="1" t="s">
        <v>1627</v>
      </c>
      <c r="F37" s="1" t="s">
        <v>1357</v>
      </c>
      <c r="G37" s="1" t="s">
        <v>251</v>
      </c>
      <c r="H37" s="1" t="s">
        <v>2351</v>
      </c>
      <c r="I37" s="1" t="s">
        <v>3685</v>
      </c>
      <c r="L37" s="2"/>
      <c r="M37" s="2"/>
      <c r="N37" s="2" t="s">
        <v>1</v>
      </c>
      <c r="P37" s="1">
        <v>1305</v>
      </c>
      <c r="Q37" s="1">
        <v>0</v>
      </c>
      <c r="R37" s="1">
        <v>0</v>
      </c>
      <c r="S37" s="1">
        <f t="shared" si="21"/>
        <v>1305</v>
      </c>
      <c r="T37" s="1">
        <f t="shared" si="22"/>
        <v>1305</v>
      </c>
      <c r="U37" s="1">
        <v>105</v>
      </c>
      <c r="V37" s="1">
        <v>351</v>
      </c>
      <c r="W37" s="1">
        <v>454</v>
      </c>
      <c r="X37" s="1">
        <v>112</v>
      </c>
      <c r="Y37" s="1">
        <f t="shared" si="27"/>
        <v>849</v>
      </c>
      <c r="Z37" s="1" t="s">
        <v>3784</v>
      </c>
      <c r="AA37" s="3">
        <v>0.24079999999999999</v>
      </c>
      <c r="AC37" s="3">
        <f t="shared" si="24"/>
        <v>-0.24079999999999999</v>
      </c>
      <c r="AD37" s="2" t="s">
        <v>2606</v>
      </c>
      <c r="AN37" s="2" t="s">
        <v>53</v>
      </c>
      <c r="AO37" s="2" t="s">
        <v>72</v>
      </c>
    </row>
    <row r="38" spans="1:42" ht="15" x14ac:dyDescent="0.2">
      <c r="A38" s="1" t="s">
        <v>2681</v>
      </c>
      <c r="B38" s="1" t="s">
        <v>2005</v>
      </c>
      <c r="C38" s="1" t="s">
        <v>69</v>
      </c>
      <c r="D38" s="1" t="s">
        <v>2439</v>
      </c>
      <c r="E38" s="1" t="s">
        <v>2006</v>
      </c>
      <c r="F38" s="1" t="s">
        <v>1357</v>
      </c>
      <c r="G38" s="1" t="s">
        <v>52</v>
      </c>
      <c r="H38" s="1" t="s">
        <v>52</v>
      </c>
      <c r="I38" s="1" t="s">
        <v>2007</v>
      </c>
      <c r="L38" s="2"/>
      <c r="M38" s="2"/>
      <c r="N38" s="2" t="s">
        <v>2</v>
      </c>
      <c r="O38" s="2" t="s">
        <v>1352</v>
      </c>
      <c r="P38" s="1">
        <v>0</v>
      </c>
      <c r="Q38" s="1">
        <v>0</v>
      </c>
      <c r="R38" s="1">
        <v>0</v>
      </c>
      <c r="S38" s="1">
        <f t="shared" si="21"/>
        <v>0</v>
      </c>
      <c r="T38" s="1">
        <f t="shared" si="22"/>
        <v>0</v>
      </c>
      <c r="U38" s="1">
        <v>0</v>
      </c>
      <c r="V38" s="1">
        <v>0</v>
      </c>
      <c r="W38" s="1">
        <v>0</v>
      </c>
      <c r="X38" s="1">
        <v>0</v>
      </c>
      <c r="Y38" s="1">
        <f>T38-(U38+V38)</f>
        <v>0</v>
      </c>
      <c r="Z38" s="1" t="s">
        <v>3782</v>
      </c>
      <c r="AA38" s="3">
        <v>0.2</v>
      </c>
      <c r="AB38" s="18"/>
      <c r="AC38" s="3">
        <f t="shared" si="24"/>
        <v>-0.2</v>
      </c>
      <c r="AN38" s="1" t="s">
        <v>53</v>
      </c>
      <c r="AO38" s="2" t="s">
        <v>72</v>
      </c>
    </row>
    <row r="39" spans="1:42" ht="45" x14ac:dyDescent="0.2">
      <c r="A39" s="1" t="s">
        <v>2682</v>
      </c>
      <c r="B39" s="1" t="s">
        <v>2158</v>
      </c>
      <c r="C39" s="1" t="s">
        <v>69</v>
      </c>
      <c r="D39" s="1" t="s">
        <v>2018</v>
      </c>
      <c r="E39" s="1" t="s">
        <v>2159</v>
      </c>
      <c r="F39" s="1" t="s">
        <v>1357</v>
      </c>
      <c r="G39" s="1" t="s">
        <v>251</v>
      </c>
      <c r="H39" s="1" t="s">
        <v>3</v>
      </c>
      <c r="I39" s="1" t="s">
        <v>2160</v>
      </c>
      <c r="L39" s="2"/>
      <c r="M39" s="2"/>
      <c r="N39" s="2" t="s">
        <v>1</v>
      </c>
      <c r="O39" s="2" t="s">
        <v>1352</v>
      </c>
      <c r="P39" s="1">
        <v>2047</v>
      </c>
      <c r="Q39" s="1">
        <v>1000</v>
      </c>
      <c r="R39" s="1">
        <v>0</v>
      </c>
      <c r="S39" s="1">
        <f t="shared" si="21"/>
        <v>3047</v>
      </c>
      <c r="T39" s="1">
        <f t="shared" si="22"/>
        <v>3047</v>
      </c>
      <c r="U39" s="1">
        <v>222</v>
      </c>
      <c r="V39" s="1">
        <v>455</v>
      </c>
      <c r="W39" s="1">
        <v>674</v>
      </c>
      <c r="X39" s="1">
        <v>965</v>
      </c>
      <c r="Y39" s="1">
        <f t="shared" ref="Y39" si="28">S39-(U39+V39)</f>
        <v>2370</v>
      </c>
      <c r="Z39" s="1" t="s">
        <v>3784</v>
      </c>
      <c r="AA39" s="3">
        <v>0.37840000000000001</v>
      </c>
      <c r="AB39" s="18"/>
      <c r="AC39" s="3">
        <f t="shared" si="24"/>
        <v>-0.37840000000000001</v>
      </c>
      <c r="AD39" s="2" t="s">
        <v>2606</v>
      </c>
      <c r="AN39" s="1" t="s">
        <v>53</v>
      </c>
      <c r="AO39" s="2" t="s">
        <v>72</v>
      </c>
    </row>
    <row r="40" spans="1:42" ht="15" x14ac:dyDescent="0.2">
      <c r="A40" s="1" t="s">
        <v>2683</v>
      </c>
      <c r="B40" s="1" t="s">
        <v>2492</v>
      </c>
      <c r="C40" s="1" t="s">
        <v>69</v>
      </c>
      <c r="D40" s="1" t="s">
        <v>2439</v>
      </c>
      <c r="E40" s="1" t="s">
        <v>2498</v>
      </c>
      <c r="F40" s="1" t="s">
        <v>1357</v>
      </c>
      <c r="G40" s="1" t="s">
        <v>52</v>
      </c>
      <c r="H40" s="1" t="s">
        <v>52</v>
      </c>
      <c r="I40" s="1" t="s">
        <v>2493</v>
      </c>
      <c r="L40" s="2"/>
      <c r="M40" s="2"/>
      <c r="N40" s="1" t="s">
        <v>2</v>
      </c>
      <c r="O40" s="2" t="s">
        <v>1352</v>
      </c>
      <c r="P40" s="1">
        <v>0</v>
      </c>
      <c r="Q40" s="1">
        <v>0</v>
      </c>
      <c r="R40" s="1">
        <v>0</v>
      </c>
      <c r="S40" s="1">
        <f t="shared" si="21"/>
        <v>0</v>
      </c>
      <c r="T40" s="1">
        <f t="shared" si="22"/>
        <v>0</v>
      </c>
      <c r="U40" s="1">
        <v>0</v>
      </c>
      <c r="V40" s="1">
        <v>0</v>
      </c>
      <c r="W40" s="1">
        <v>0</v>
      </c>
      <c r="X40" s="1">
        <v>0</v>
      </c>
      <c r="Y40" s="1">
        <f t="shared" ref="Y40" si="29">T40-(U40+V40)</f>
        <v>0</v>
      </c>
      <c r="Z40" s="1" t="s">
        <v>3782</v>
      </c>
      <c r="AA40" s="3">
        <v>0.22</v>
      </c>
      <c r="AB40" s="18"/>
      <c r="AC40" s="3">
        <f t="shared" si="24"/>
        <v>-0.22</v>
      </c>
      <c r="AN40" s="1" t="s">
        <v>53</v>
      </c>
      <c r="AO40" s="1" t="s">
        <v>72</v>
      </c>
      <c r="AP40" s="1"/>
    </row>
    <row r="41" spans="1:42" ht="45" x14ac:dyDescent="0.2">
      <c r="A41" s="1" t="s">
        <v>2684</v>
      </c>
      <c r="B41" s="1" t="s">
        <v>101</v>
      </c>
      <c r="C41" s="1" t="s">
        <v>69</v>
      </c>
      <c r="D41" s="1" t="s">
        <v>2110</v>
      </c>
      <c r="E41" s="1" t="s">
        <v>102</v>
      </c>
      <c r="F41" s="1" t="s">
        <v>1907</v>
      </c>
      <c r="G41" s="1" t="s">
        <v>13</v>
      </c>
      <c r="H41" s="1" t="s">
        <v>100</v>
      </c>
      <c r="I41" s="1" t="s">
        <v>103</v>
      </c>
      <c r="L41" s="2"/>
      <c r="M41" s="2"/>
      <c r="N41" s="2" t="s">
        <v>2</v>
      </c>
      <c r="O41" s="2" t="s">
        <v>2407</v>
      </c>
      <c r="P41" s="1">
        <v>102</v>
      </c>
      <c r="Q41" s="1">
        <v>0</v>
      </c>
      <c r="R41" s="1">
        <v>0</v>
      </c>
      <c r="S41" s="1">
        <f t="shared" si="21"/>
        <v>102</v>
      </c>
      <c r="T41" s="1">
        <f t="shared" si="22"/>
        <v>102</v>
      </c>
      <c r="U41" s="1">
        <v>0</v>
      </c>
      <c r="V41" s="1">
        <v>0</v>
      </c>
      <c r="W41" s="1">
        <v>0</v>
      </c>
      <c r="X41" s="1">
        <v>0</v>
      </c>
      <c r="Y41" s="1">
        <f t="shared" ref="Y41:Y42" si="30">T41-(U41+V41)</f>
        <v>102</v>
      </c>
      <c r="Z41" s="1" t="s">
        <v>3782</v>
      </c>
      <c r="AA41" s="3">
        <v>182.51</v>
      </c>
      <c r="AC41" s="3">
        <f t="shared" si="24"/>
        <v>-182.51</v>
      </c>
      <c r="AN41" s="2" t="s">
        <v>53</v>
      </c>
      <c r="AO41" s="2" t="s">
        <v>2223</v>
      </c>
    </row>
    <row r="42" spans="1:42" ht="45" x14ac:dyDescent="0.2">
      <c r="A42" s="1" t="s">
        <v>2685</v>
      </c>
      <c r="B42" s="1" t="s">
        <v>104</v>
      </c>
      <c r="C42" s="1" t="s">
        <v>69</v>
      </c>
      <c r="D42" s="1" t="s">
        <v>2110</v>
      </c>
      <c r="E42" s="1" t="s">
        <v>105</v>
      </c>
      <c r="F42" s="1" t="s">
        <v>1907</v>
      </c>
      <c r="G42" s="1" t="s">
        <v>13</v>
      </c>
      <c r="H42" s="1" t="s">
        <v>100</v>
      </c>
      <c r="I42" s="1" t="s">
        <v>106</v>
      </c>
      <c r="L42" s="2"/>
      <c r="M42" s="2"/>
      <c r="N42" s="2" t="s">
        <v>2</v>
      </c>
      <c r="O42" s="2" t="s">
        <v>2407</v>
      </c>
      <c r="P42" s="1">
        <v>107</v>
      </c>
      <c r="Q42" s="1">
        <v>0</v>
      </c>
      <c r="R42" s="1">
        <v>0</v>
      </c>
      <c r="S42" s="1">
        <f t="shared" si="21"/>
        <v>107</v>
      </c>
      <c r="T42" s="1">
        <f t="shared" si="22"/>
        <v>107</v>
      </c>
      <c r="U42" s="1">
        <v>0</v>
      </c>
      <c r="V42" s="1">
        <v>0</v>
      </c>
      <c r="W42" s="1">
        <v>0</v>
      </c>
      <c r="X42" s="1">
        <v>0</v>
      </c>
      <c r="Y42" s="1">
        <f t="shared" si="30"/>
        <v>107</v>
      </c>
      <c r="Z42" s="1" t="s">
        <v>3782</v>
      </c>
      <c r="AA42" s="3">
        <v>182.51</v>
      </c>
      <c r="AC42" s="3">
        <f t="shared" si="24"/>
        <v>-182.51</v>
      </c>
      <c r="AN42" s="2" t="s">
        <v>53</v>
      </c>
      <c r="AO42" s="2" t="s">
        <v>2223</v>
      </c>
    </row>
    <row r="43" spans="1:42" ht="45" x14ac:dyDescent="0.2">
      <c r="A43" s="1" t="s">
        <v>2686</v>
      </c>
      <c r="B43" s="1" t="s">
        <v>2507</v>
      </c>
      <c r="C43" s="1" t="s">
        <v>69</v>
      </c>
      <c r="D43" s="1" t="s">
        <v>2110</v>
      </c>
      <c r="E43" s="1" t="s">
        <v>1445</v>
      </c>
      <c r="F43" s="1" t="s">
        <v>1907</v>
      </c>
      <c r="G43" s="1" t="s">
        <v>17</v>
      </c>
      <c r="H43" s="1" t="s">
        <v>18</v>
      </c>
      <c r="I43" s="1" t="s">
        <v>107</v>
      </c>
      <c r="L43" s="2"/>
      <c r="M43" s="2"/>
      <c r="N43" s="2" t="s">
        <v>1</v>
      </c>
      <c r="O43" s="2" t="s">
        <v>1352</v>
      </c>
      <c r="P43" s="1">
        <v>3962</v>
      </c>
      <c r="Q43" s="1">
        <v>8316</v>
      </c>
      <c r="R43" s="1">
        <v>11718</v>
      </c>
      <c r="S43" s="1">
        <f t="shared" ref="S43:S67" si="31">P43+Q43</f>
        <v>12278</v>
      </c>
      <c r="T43" s="1">
        <f t="shared" ref="T43:T67" si="32">P43+Q43+R43</f>
        <v>23996</v>
      </c>
      <c r="U43" s="1">
        <v>8520</v>
      </c>
      <c r="V43" s="1">
        <v>3950</v>
      </c>
      <c r="W43" s="1">
        <v>8462</v>
      </c>
      <c r="X43" s="1">
        <v>6722</v>
      </c>
      <c r="Y43" s="1">
        <f t="shared" ref="Y43:Y55" si="33">S43-(U43+V43)</f>
        <v>-192</v>
      </c>
      <c r="Z43" s="1" t="s">
        <v>3783</v>
      </c>
      <c r="AA43" s="3">
        <v>190.42</v>
      </c>
      <c r="AC43" s="3">
        <f t="shared" ref="AC43:AC66" si="34">AB43-AA43</f>
        <v>-190.42</v>
      </c>
      <c r="AD43" s="2" t="s">
        <v>2606</v>
      </c>
      <c r="AN43" s="2" t="s">
        <v>53</v>
      </c>
      <c r="AO43" s="2" t="s">
        <v>2223</v>
      </c>
    </row>
    <row r="44" spans="1:42" ht="15" x14ac:dyDescent="0.2">
      <c r="A44" s="1" t="s">
        <v>2687</v>
      </c>
      <c r="B44" s="1" t="s">
        <v>2508</v>
      </c>
      <c r="C44" s="1" t="s">
        <v>69</v>
      </c>
      <c r="D44" s="1" t="s">
        <v>2110</v>
      </c>
      <c r="E44" s="1" t="s">
        <v>1446</v>
      </c>
      <c r="F44" s="1" t="s">
        <v>1907</v>
      </c>
      <c r="G44" s="1" t="s">
        <v>17</v>
      </c>
      <c r="H44" s="1" t="s">
        <v>18</v>
      </c>
      <c r="I44" s="1" t="s">
        <v>108</v>
      </c>
      <c r="L44" s="2"/>
      <c r="M44" s="2"/>
      <c r="N44" s="2" t="s">
        <v>1</v>
      </c>
      <c r="O44" s="2" t="s">
        <v>1352</v>
      </c>
      <c r="P44" s="1">
        <v>1138</v>
      </c>
      <c r="Q44" s="1">
        <v>0</v>
      </c>
      <c r="R44" s="1">
        <v>0</v>
      </c>
      <c r="S44" s="1">
        <f t="shared" si="31"/>
        <v>1138</v>
      </c>
      <c r="T44" s="1">
        <f t="shared" si="32"/>
        <v>1138</v>
      </c>
      <c r="U44" s="1">
        <v>0</v>
      </c>
      <c r="V44" s="1">
        <v>240</v>
      </c>
      <c r="W44" s="1">
        <v>444</v>
      </c>
      <c r="X44" s="1">
        <v>528</v>
      </c>
      <c r="Y44" s="1">
        <f t="shared" si="33"/>
        <v>898</v>
      </c>
      <c r="Z44" s="1" t="s">
        <v>3784</v>
      </c>
      <c r="AA44" s="3">
        <v>190.42</v>
      </c>
      <c r="AC44" s="3">
        <f t="shared" si="34"/>
        <v>-190.42</v>
      </c>
      <c r="AN44" s="2" t="s">
        <v>53</v>
      </c>
      <c r="AO44" s="2" t="s">
        <v>2223</v>
      </c>
    </row>
    <row r="45" spans="1:42" ht="15" x14ac:dyDescent="0.2">
      <c r="A45" s="1" t="s">
        <v>2688</v>
      </c>
      <c r="B45" s="1" t="s">
        <v>109</v>
      </c>
      <c r="C45" s="1" t="s">
        <v>69</v>
      </c>
      <c r="D45" s="1" t="s">
        <v>2110</v>
      </c>
      <c r="E45" s="1" t="s">
        <v>110</v>
      </c>
      <c r="F45" s="1" t="s">
        <v>1907</v>
      </c>
      <c r="G45" s="1" t="s">
        <v>17</v>
      </c>
      <c r="H45" s="1" t="s">
        <v>18</v>
      </c>
      <c r="I45" s="1" t="s">
        <v>111</v>
      </c>
      <c r="L45" s="2"/>
      <c r="M45" s="2"/>
      <c r="N45" s="2" t="s">
        <v>1</v>
      </c>
      <c r="P45" s="1">
        <v>34</v>
      </c>
      <c r="Q45" s="1">
        <v>0</v>
      </c>
      <c r="R45" s="1">
        <v>0</v>
      </c>
      <c r="S45" s="1">
        <f t="shared" si="31"/>
        <v>34</v>
      </c>
      <c r="T45" s="1">
        <f t="shared" si="32"/>
        <v>34</v>
      </c>
      <c r="U45" s="1">
        <v>0</v>
      </c>
      <c r="V45" s="1">
        <v>0</v>
      </c>
      <c r="W45" s="1">
        <v>0</v>
      </c>
      <c r="X45" s="1">
        <v>0</v>
      </c>
      <c r="Y45" s="1">
        <f t="shared" si="33"/>
        <v>34</v>
      </c>
      <c r="Z45" s="1" t="s">
        <v>3782</v>
      </c>
      <c r="AA45" s="3">
        <v>92.28</v>
      </c>
      <c r="AC45" s="3">
        <f t="shared" si="34"/>
        <v>-92.28</v>
      </c>
      <c r="AD45" s="2" t="s">
        <v>2633</v>
      </c>
      <c r="AN45" s="2" t="s">
        <v>53</v>
      </c>
      <c r="AO45" s="2" t="s">
        <v>2223</v>
      </c>
    </row>
    <row r="46" spans="1:42" ht="15" x14ac:dyDescent="0.2">
      <c r="A46" s="1" t="s">
        <v>2689</v>
      </c>
      <c r="B46" s="1" t="s">
        <v>112</v>
      </c>
      <c r="C46" s="1" t="s">
        <v>69</v>
      </c>
      <c r="D46" s="1" t="s">
        <v>2110</v>
      </c>
      <c r="E46" s="1" t="s">
        <v>113</v>
      </c>
      <c r="F46" s="1" t="s">
        <v>1907</v>
      </c>
      <c r="G46" s="1" t="s">
        <v>16</v>
      </c>
      <c r="H46" s="1" t="s">
        <v>18</v>
      </c>
      <c r="I46" s="1" t="s">
        <v>114</v>
      </c>
      <c r="L46" s="2"/>
      <c r="M46" s="2"/>
      <c r="N46" s="2" t="s">
        <v>1</v>
      </c>
      <c r="P46" s="1">
        <v>96</v>
      </c>
      <c r="Q46" s="1">
        <v>0</v>
      </c>
      <c r="R46" s="1">
        <v>0</v>
      </c>
      <c r="S46" s="1">
        <f t="shared" si="31"/>
        <v>96</v>
      </c>
      <c r="T46" s="1">
        <f t="shared" si="32"/>
        <v>96</v>
      </c>
      <c r="U46" s="1">
        <v>0</v>
      </c>
      <c r="V46" s="1">
        <v>72</v>
      </c>
      <c r="W46" s="1">
        <v>0</v>
      </c>
      <c r="X46" s="1">
        <v>0</v>
      </c>
      <c r="Y46" s="1">
        <f t="shared" si="33"/>
        <v>24</v>
      </c>
      <c r="Z46" s="1" t="s">
        <v>3784</v>
      </c>
      <c r="AA46" s="3">
        <v>56.05</v>
      </c>
      <c r="AC46" s="3">
        <f t="shared" si="34"/>
        <v>-56.05</v>
      </c>
      <c r="AN46" s="2" t="s">
        <v>53</v>
      </c>
      <c r="AO46" s="2" t="s">
        <v>2223</v>
      </c>
    </row>
    <row r="47" spans="1:42" ht="15" x14ac:dyDescent="0.2">
      <c r="A47" s="1" t="s">
        <v>2690</v>
      </c>
      <c r="B47" s="1" t="s">
        <v>2301</v>
      </c>
      <c r="C47" s="1" t="s">
        <v>69</v>
      </c>
      <c r="D47" s="1" t="s">
        <v>2110</v>
      </c>
      <c r="E47" s="1" t="s">
        <v>113</v>
      </c>
      <c r="F47" s="1" t="s">
        <v>1907</v>
      </c>
      <c r="G47" s="1" t="s">
        <v>16</v>
      </c>
      <c r="H47" s="1" t="s">
        <v>18</v>
      </c>
      <c r="I47" s="1" t="s">
        <v>114</v>
      </c>
      <c r="L47" s="2"/>
      <c r="M47" s="2"/>
      <c r="N47" s="1" t="s">
        <v>1</v>
      </c>
      <c r="O47" s="2" t="s">
        <v>1352</v>
      </c>
      <c r="P47" s="1">
        <v>0</v>
      </c>
      <c r="Q47" s="1">
        <v>0</v>
      </c>
      <c r="R47" s="1">
        <v>0</v>
      </c>
      <c r="S47" s="1">
        <f t="shared" si="31"/>
        <v>0</v>
      </c>
      <c r="T47" s="1">
        <f t="shared" si="32"/>
        <v>0</v>
      </c>
      <c r="U47" s="1">
        <v>0</v>
      </c>
      <c r="V47" s="1">
        <v>0</v>
      </c>
      <c r="W47" s="1">
        <v>0</v>
      </c>
      <c r="X47" s="1">
        <v>0</v>
      </c>
      <c r="Y47" s="1">
        <f t="shared" si="33"/>
        <v>0</v>
      </c>
      <c r="Z47" s="1" t="s">
        <v>3782</v>
      </c>
      <c r="AA47" s="3">
        <v>56.05</v>
      </c>
      <c r="AB47" s="18"/>
      <c r="AC47" s="3">
        <f t="shared" si="34"/>
        <v>-56.05</v>
      </c>
      <c r="AN47" s="1" t="s">
        <v>53</v>
      </c>
      <c r="AO47" s="1" t="s">
        <v>2223</v>
      </c>
      <c r="AP47" s="1"/>
    </row>
    <row r="48" spans="1:42" ht="45" x14ac:dyDescent="0.2">
      <c r="A48" s="1" t="s">
        <v>2691</v>
      </c>
      <c r="B48" s="1" t="s">
        <v>2442</v>
      </c>
      <c r="C48" s="1" t="s">
        <v>69</v>
      </c>
      <c r="D48" s="1" t="s">
        <v>2110</v>
      </c>
      <c r="E48" s="1" t="s">
        <v>113</v>
      </c>
      <c r="F48" s="1" t="s">
        <v>1907</v>
      </c>
      <c r="G48" s="1" t="s">
        <v>16</v>
      </c>
      <c r="H48" s="1" t="s">
        <v>18</v>
      </c>
      <c r="I48" s="1" t="s">
        <v>2443</v>
      </c>
      <c r="L48" s="2"/>
      <c r="M48" s="2"/>
      <c r="N48" s="1" t="s">
        <v>1</v>
      </c>
      <c r="O48" s="2" t="s">
        <v>1352</v>
      </c>
      <c r="P48" s="1">
        <v>0</v>
      </c>
      <c r="Q48" s="1">
        <v>0</v>
      </c>
      <c r="R48" s="1">
        <v>0</v>
      </c>
      <c r="S48" s="1">
        <f t="shared" si="31"/>
        <v>0</v>
      </c>
      <c r="T48" s="1">
        <f t="shared" si="32"/>
        <v>0</v>
      </c>
      <c r="U48" s="1">
        <v>164</v>
      </c>
      <c r="V48" s="1">
        <v>374</v>
      </c>
      <c r="W48" s="1">
        <v>628</v>
      </c>
      <c r="X48" s="1">
        <v>112</v>
      </c>
      <c r="Y48" s="1">
        <f t="shared" si="33"/>
        <v>-538</v>
      </c>
      <c r="Z48" s="1" t="s">
        <v>3783</v>
      </c>
      <c r="AA48" s="3">
        <v>56.05</v>
      </c>
      <c r="AC48" s="3">
        <f t="shared" si="34"/>
        <v>-56.05</v>
      </c>
      <c r="AD48" s="2" t="s">
        <v>2606</v>
      </c>
      <c r="AN48" s="2" t="s">
        <v>53</v>
      </c>
      <c r="AO48" s="2" t="s">
        <v>2223</v>
      </c>
    </row>
    <row r="49" spans="1:42" ht="45" x14ac:dyDescent="0.2">
      <c r="A49" s="1" t="s">
        <v>2692</v>
      </c>
      <c r="B49" s="1" t="s">
        <v>115</v>
      </c>
      <c r="C49" s="1" t="s">
        <v>69</v>
      </c>
      <c r="D49" s="1" t="s">
        <v>2110</v>
      </c>
      <c r="E49" s="1" t="s">
        <v>1447</v>
      </c>
      <c r="F49" s="1" t="s">
        <v>1907</v>
      </c>
      <c r="G49" s="1" t="s">
        <v>16</v>
      </c>
      <c r="H49" s="1" t="s">
        <v>18</v>
      </c>
      <c r="I49" s="1" t="s">
        <v>116</v>
      </c>
      <c r="L49" s="2"/>
      <c r="M49" s="2"/>
      <c r="N49" s="2" t="s">
        <v>1</v>
      </c>
      <c r="P49" s="1">
        <v>609</v>
      </c>
      <c r="Q49" s="1">
        <v>0</v>
      </c>
      <c r="R49" s="1">
        <v>0</v>
      </c>
      <c r="S49" s="1">
        <f t="shared" si="31"/>
        <v>609</v>
      </c>
      <c r="T49" s="1">
        <f t="shared" si="32"/>
        <v>609</v>
      </c>
      <c r="U49" s="1">
        <v>166</v>
      </c>
      <c r="V49" s="1">
        <v>182</v>
      </c>
      <c r="W49" s="1">
        <v>204</v>
      </c>
      <c r="X49" s="1">
        <v>0</v>
      </c>
      <c r="Y49" s="1">
        <f t="shared" si="33"/>
        <v>261</v>
      </c>
      <c r="Z49" s="1" t="s">
        <v>3784</v>
      </c>
      <c r="AA49" s="3">
        <v>56.05</v>
      </c>
      <c r="AC49" s="3">
        <f t="shared" si="34"/>
        <v>-56.05</v>
      </c>
      <c r="AD49" s="2" t="s">
        <v>2606</v>
      </c>
      <c r="AN49" s="2" t="s">
        <v>53</v>
      </c>
      <c r="AO49" s="2" t="s">
        <v>2223</v>
      </c>
    </row>
    <row r="50" spans="1:42" ht="15" x14ac:dyDescent="0.2">
      <c r="A50" s="1" t="s">
        <v>2693</v>
      </c>
      <c r="B50" s="1" t="s">
        <v>2302</v>
      </c>
      <c r="C50" s="1" t="s">
        <v>69</v>
      </c>
      <c r="D50" s="1" t="s">
        <v>2110</v>
      </c>
      <c r="E50" s="1" t="s">
        <v>1447</v>
      </c>
      <c r="F50" s="1" t="s">
        <v>1907</v>
      </c>
      <c r="G50" s="1" t="s">
        <v>16</v>
      </c>
      <c r="H50" s="1" t="s">
        <v>18</v>
      </c>
      <c r="I50" s="1" t="s">
        <v>116</v>
      </c>
      <c r="L50" s="2"/>
      <c r="M50" s="2"/>
      <c r="N50" s="1" t="s">
        <v>1</v>
      </c>
      <c r="O50" s="2" t="s">
        <v>1352</v>
      </c>
      <c r="P50" s="1">
        <v>0</v>
      </c>
      <c r="Q50" s="1">
        <v>0</v>
      </c>
      <c r="R50" s="1">
        <v>0</v>
      </c>
      <c r="S50" s="1">
        <f t="shared" si="31"/>
        <v>0</v>
      </c>
      <c r="T50" s="1">
        <f t="shared" si="32"/>
        <v>0</v>
      </c>
      <c r="U50" s="1">
        <v>0</v>
      </c>
      <c r="V50" s="1">
        <v>0</v>
      </c>
      <c r="W50" s="1">
        <v>0</v>
      </c>
      <c r="X50" s="1">
        <v>0</v>
      </c>
      <c r="Y50" s="1">
        <f t="shared" si="33"/>
        <v>0</v>
      </c>
      <c r="Z50" s="1" t="s">
        <v>3782</v>
      </c>
      <c r="AA50" s="3">
        <v>56.05</v>
      </c>
      <c r="AB50" s="18"/>
      <c r="AC50" s="3">
        <f t="shared" si="34"/>
        <v>-56.05</v>
      </c>
      <c r="AN50" s="1" t="s">
        <v>53</v>
      </c>
      <c r="AO50" s="1" t="s">
        <v>2223</v>
      </c>
      <c r="AP50" s="1"/>
    </row>
    <row r="51" spans="1:42" ht="15" x14ac:dyDescent="0.2">
      <c r="A51" s="1" t="s">
        <v>2694</v>
      </c>
      <c r="B51" s="1" t="s">
        <v>2444</v>
      </c>
      <c r="C51" s="1" t="s">
        <v>69</v>
      </c>
      <c r="D51" s="1" t="s">
        <v>2110</v>
      </c>
      <c r="E51" s="1" t="s">
        <v>1447</v>
      </c>
      <c r="F51" s="1" t="s">
        <v>1907</v>
      </c>
      <c r="G51" s="1" t="s">
        <v>16</v>
      </c>
      <c r="H51" s="1" t="s">
        <v>18</v>
      </c>
      <c r="I51" s="1" t="s">
        <v>2445</v>
      </c>
      <c r="L51" s="2"/>
      <c r="M51" s="2"/>
      <c r="N51" s="1" t="s">
        <v>1</v>
      </c>
      <c r="O51" s="2" t="s">
        <v>1352</v>
      </c>
      <c r="P51" s="1">
        <v>0</v>
      </c>
      <c r="Q51" s="1">
        <v>0</v>
      </c>
      <c r="R51" s="1">
        <v>0</v>
      </c>
      <c r="S51" s="1">
        <f t="shared" si="31"/>
        <v>0</v>
      </c>
      <c r="T51" s="1">
        <f t="shared" si="32"/>
        <v>0</v>
      </c>
      <c r="U51" s="1">
        <v>0</v>
      </c>
      <c r="V51" s="1">
        <v>0</v>
      </c>
      <c r="W51" s="1">
        <v>0</v>
      </c>
      <c r="X51" s="1">
        <v>0</v>
      </c>
      <c r="Y51" s="1">
        <f t="shared" si="33"/>
        <v>0</v>
      </c>
      <c r="Z51" s="1" t="s">
        <v>3782</v>
      </c>
      <c r="AA51" s="3">
        <v>56.05</v>
      </c>
      <c r="AC51" s="3">
        <f t="shared" si="34"/>
        <v>-56.05</v>
      </c>
      <c r="AN51" s="2" t="s">
        <v>53</v>
      </c>
      <c r="AO51" s="2" t="s">
        <v>2223</v>
      </c>
    </row>
    <row r="52" spans="1:42" ht="15" x14ac:dyDescent="0.2">
      <c r="A52" s="1" t="s">
        <v>2695</v>
      </c>
      <c r="B52" s="1" t="s">
        <v>117</v>
      </c>
      <c r="C52" s="1" t="s">
        <v>69</v>
      </c>
      <c r="D52" s="1" t="s">
        <v>2110</v>
      </c>
      <c r="E52" s="1" t="s">
        <v>1448</v>
      </c>
      <c r="F52" s="1" t="s">
        <v>1907</v>
      </c>
      <c r="G52" s="1" t="s">
        <v>17</v>
      </c>
      <c r="H52" s="1" t="s">
        <v>18</v>
      </c>
      <c r="I52" s="1" t="s">
        <v>118</v>
      </c>
      <c r="L52" s="2"/>
      <c r="M52" s="2"/>
      <c r="N52" s="2" t="s">
        <v>1</v>
      </c>
      <c r="P52" s="1">
        <v>37</v>
      </c>
      <c r="Q52" s="1">
        <v>0</v>
      </c>
      <c r="R52" s="1">
        <v>0</v>
      </c>
      <c r="S52" s="1">
        <f t="shared" si="31"/>
        <v>37</v>
      </c>
      <c r="T52" s="1">
        <f t="shared" si="32"/>
        <v>37</v>
      </c>
      <c r="U52" s="1">
        <v>0</v>
      </c>
      <c r="V52" s="1">
        <v>0</v>
      </c>
      <c r="W52" s="1">
        <v>0</v>
      </c>
      <c r="X52" s="1">
        <v>0</v>
      </c>
      <c r="Y52" s="1">
        <f t="shared" si="33"/>
        <v>37</v>
      </c>
      <c r="Z52" s="1" t="s">
        <v>3782</v>
      </c>
      <c r="AA52" s="3">
        <v>165</v>
      </c>
      <c r="AC52" s="3">
        <f t="shared" si="34"/>
        <v>-165</v>
      </c>
      <c r="AN52" s="2" t="s">
        <v>53</v>
      </c>
      <c r="AO52" s="2" t="s">
        <v>2223</v>
      </c>
    </row>
    <row r="53" spans="1:42" ht="45" x14ac:dyDescent="0.2">
      <c r="A53" s="1" t="s">
        <v>2696</v>
      </c>
      <c r="B53" s="26" t="s">
        <v>2043</v>
      </c>
      <c r="C53" s="1" t="s">
        <v>69</v>
      </c>
      <c r="D53" s="1" t="s">
        <v>2110</v>
      </c>
      <c r="E53" s="1" t="s">
        <v>1448</v>
      </c>
      <c r="F53" s="1" t="s">
        <v>1907</v>
      </c>
      <c r="G53" s="1" t="s">
        <v>17</v>
      </c>
      <c r="H53" s="1" t="s">
        <v>18</v>
      </c>
      <c r="I53" s="1" t="s">
        <v>119</v>
      </c>
      <c r="L53" s="2"/>
      <c r="M53" s="2"/>
      <c r="N53" s="1" t="s">
        <v>1</v>
      </c>
      <c r="O53" s="2" t="s">
        <v>1352</v>
      </c>
      <c r="P53" s="1">
        <v>2114</v>
      </c>
      <c r="Q53" s="1">
        <v>0</v>
      </c>
      <c r="R53" s="1">
        <v>0</v>
      </c>
      <c r="S53" s="1">
        <f t="shared" si="31"/>
        <v>2114</v>
      </c>
      <c r="T53" s="1">
        <f t="shared" si="32"/>
        <v>2114</v>
      </c>
      <c r="U53" s="1">
        <v>316</v>
      </c>
      <c r="V53" s="1">
        <v>0</v>
      </c>
      <c r="W53" s="1">
        <v>0</v>
      </c>
      <c r="X53" s="1">
        <v>0</v>
      </c>
      <c r="Y53" s="1">
        <f t="shared" si="33"/>
        <v>1798</v>
      </c>
      <c r="Z53" s="1" t="s">
        <v>3784</v>
      </c>
      <c r="AA53" s="3">
        <v>165</v>
      </c>
      <c r="AC53" s="3">
        <f t="shared" si="34"/>
        <v>-165</v>
      </c>
      <c r="AD53" s="2" t="s">
        <v>2606</v>
      </c>
      <c r="AN53" s="2" t="s">
        <v>53</v>
      </c>
      <c r="AO53" s="2" t="s">
        <v>2223</v>
      </c>
    </row>
    <row r="54" spans="1:42" ht="45" x14ac:dyDescent="0.2">
      <c r="A54" s="1" t="s">
        <v>2697</v>
      </c>
      <c r="B54" s="1" t="s">
        <v>120</v>
      </c>
      <c r="C54" s="1" t="s">
        <v>69</v>
      </c>
      <c r="D54" s="1" t="s">
        <v>1316</v>
      </c>
      <c r="E54" s="1" t="s">
        <v>121</v>
      </c>
      <c r="F54" s="1" t="s">
        <v>1907</v>
      </c>
      <c r="G54" s="1" t="s">
        <v>16</v>
      </c>
      <c r="H54" s="1" t="s">
        <v>18</v>
      </c>
      <c r="I54" s="1" t="s">
        <v>122</v>
      </c>
      <c r="L54" s="2"/>
      <c r="M54" s="2"/>
      <c r="N54" s="2" t="s">
        <v>1</v>
      </c>
      <c r="P54" s="1">
        <v>15</v>
      </c>
      <c r="Q54" s="1">
        <v>0</v>
      </c>
      <c r="R54" s="1">
        <v>0</v>
      </c>
      <c r="S54" s="1">
        <f t="shared" si="31"/>
        <v>15</v>
      </c>
      <c r="T54" s="1">
        <f t="shared" si="32"/>
        <v>15</v>
      </c>
      <c r="U54" s="1">
        <v>0</v>
      </c>
      <c r="V54" s="1">
        <v>0</v>
      </c>
      <c r="W54" s="1">
        <v>0</v>
      </c>
      <c r="X54" s="1">
        <v>0</v>
      </c>
      <c r="Y54" s="1">
        <f t="shared" si="33"/>
        <v>15</v>
      </c>
      <c r="Z54" s="1" t="s">
        <v>3782</v>
      </c>
      <c r="AA54" s="3">
        <v>109.77</v>
      </c>
      <c r="AC54" s="3">
        <f t="shared" si="34"/>
        <v>-109.77</v>
      </c>
      <c r="AD54" s="2" t="s">
        <v>2606</v>
      </c>
      <c r="AN54" s="2" t="s">
        <v>53</v>
      </c>
      <c r="AO54" s="2" t="s">
        <v>2223</v>
      </c>
    </row>
    <row r="55" spans="1:42" ht="15" x14ac:dyDescent="0.2">
      <c r="A55" s="1" t="s">
        <v>2698</v>
      </c>
      <c r="B55" s="1" t="s">
        <v>2003</v>
      </c>
      <c r="C55" s="1" t="s">
        <v>69</v>
      </c>
      <c r="D55" s="1" t="s">
        <v>2110</v>
      </c>
      <c r="E55" s="1" t="s">
        <v>2004</v>
      </c>
      <c r="F55" s="1" t="s">
        <v>1907</v>
      </c>
      <c r="G55" s="1" t="s">
        <v>16</v>
      </c>
      <c r="H55" s="1" t="s">
        <v>18</v>
      </c>
      <c r="I55" s="1" t="s">
        <v>2053</v>
      </c>
      <c r="L55" s="2"/>
      <c r="M55" s="2"/>
      <c r="N55" s="1" t="s">
        <v>1</v>
      </c>
      <c r="O55" s="2" t="s">
        <v>2002</v>
      </c>
      <c r="P55" s="1">
        <v>0</v>
      </c>
      <c r="Q55" s="1">
        <v>0</v>
      </c>
      <c r="R55" s="1">
        <v>0</v>
      </c>
      <c r="S55" s="1">
        <f t="shared" si="31"/>
        <v>0</v>
      </c>
      <c r="T55" s="1">
        <f t="shared" si="32"/>
        <v>0</v>
      </c>
      <c r="U55" s="1">
        <v>0</v>
      </c>
      <c r="V55" s="1">
        <v>0</v>
      </c>
      <c r="W55" s="1">
        <v>0</v>
      </c>
      <c r="X55" s="1">
        <v>0</v>
      </c>
      <c r="Y55" s="1">
        <f t="shared" si="33"/>
        <v>0</v>
      </c>
      <c r="Z55" s="1" t="s">
        <v>3782</v>
      </c>
      <c r="AA55" s="3">
        <v>74.25</v>
      </c>
      <c r="AB55" s="18"/>
      <c r="AC55" s="3">
        <f t="shared" si="34"/>
        <v>-74.25</v>
      </c>
      <c r="AN55" s="1" t="s">
        <v>53</v>
      </c>
      <c r="AO55" s="2" t="s">
        <v>2223</v>
      </c>
    </row>
    <row r="56" spans="1:42" ht="45" x14ac:dyDescent="0.2">
      <c r="A56" s="1" t="s">
        <v>2699</v>
      </c>
      <c r="B56" s="1" t="s">
        <v>274</v>
      </c>
      <c r="C56" s="1" t="s">
        <v>69</v>
      </c>
      <c r="D56" s="1" t="s">
        <v>2110</v>
      </c>
      <c r="E56" s="1" t="s">
        <v>275</v>
      </c>
      <c r="F56" s="1" t="s">
        <v>70</v>
      </c>
      <c r="G56" s="1" t="s">
        <v>383</v>
      </c>
      <c r="H56" s="1" t="s">
        <v>383</v>
      </c>
      <c r="I56" s="1" t="s">
        <v>274</v>
      </c>
      <c r="L56" s="2"/>
      <c r="M56" s="2"/>
      <c r="N56" s="2" t="s">
        <v>2</v>
      </c>
      <c r="P56" s="1">
        <v>19421</v>
      </c>
      <c r="Q56" s="1">
        <v>150000</v>
      </c>
      <c r="R56" s="1">
        <v>0</v>
      </c>
      <c r="S56" s="1">
        <f t="shared" si="31"/>
        <v>169421</v>
      </c>
      <c r="T56" s="1">
        <f t="shared" si="32"/>
        <v>169421</v>
      </c>
      <c r="U56" s="1">
        <v>35237</v>
      </c>
      <c r="V56" s="1">
        <v>29740</v>
      </c>
      <c r="W56" s="1">
        <v>45686</v>
      </c>
      <c r="X56" s="1">
        <v>43580</v>
      </c>
      <c r="Y56" s="1">
        <f t="shared" ref="Y56:Y73" si="35">T56-(U56+V56)</f>
        <v>104444</v>
      </c>
      <c r="Z56" s="1" t="s">
        <v>3784</v>
      </c>
      <c r="AA56" s="3">
        <v>1.6712</v>
      </c>
      <c r="AC56" s="3">
        <f t="shared" si="34"/>
        <v>-1.6712</v>
      </c>
      <c r="AD56" s="2" t="s">
        <v>2606</v>
      </c>
      <c r="AN56" s="2" t="s">
        <v>53</v>
      </c>
      <c r="AO56" s="2" t="s">
        <v>276</v>
      </c>
    </row>
    <row r="57" spans="1:42" ht="45" x14ac:dyDescent="0.2">
      <c r="A57" s="1" t="s">
        <v>2700</v>
      </c>
      <c r="B57" s="1" t="s">
        <v>277</v>
      </c>
      <c r="C57" s="1" t="s">
        <v>69</v>
      </c>
      <c r="D57" s="1" t="s">
        <v>2110</v>
      </c>
      <c r="E57" s="1" t="s">
        <v>278</v>
      </c>
      <c r="F57" s="1" t="s">
        <v>79</v>
      </c>
      <c r="G57" s="1" t="s">
        <v>383</v>
      </c>
      <c r="H57" s="1" t="s">
        <v>383</v>
      </c>
      <c r="I57" s="1" t="s">
        <v>277</v>
      </c>
      <c r="L57" s="2"/>
      <c r="M57" s="2"/>
      <c r="N57" s="2" t="s">
        <v>2</v>
      </c>
      <c r="P57" s="1">
        <v>598</v>
      </c>
      <c r="Q57" s="1">
        <v>0</v>
      </c>
      <c r="R57" s="1">
        <v>0</v>
      </c>
      <c r="S57" s="1">
        <f t="shared" si="31"/>
        <v>598</v>
      </c>
      <c r="T57" s="1">
        <f t="shared" si="32"/>
        <v>598</v>
      </c>
      <c r="U57" s="1">
        <v>489</v>
      </c>
      <c r="V57" s="1">
        <v>392</v>
      </c>
      <c r="W57" s="1">
        <v>100</v>
      </c>
      <c r="X57" s="1">
        <v>0</v>
      </c>
      <c r="Y57" s="1">
        <f t="shared" si="35"/>
        <v>-283</v>
      </c>
      <c r="Z57" s="1" t="s">
        <v>3783</v>
      </c>
      <c r="AA57" s="3">
        <v>1.6859999999999999</v>
      </c>
      <c r="AC57" s="3">
        <f t="shared" si="34"/>
        <v>-1.6859999999999999</v>
      </c>
      <c r="AD57" s="2" t="s">
        <v>2606</v>
      </c>
      <c r="AN57" s="2" t="s">
        <v>53</v>
      </c>
      <c r="AO57" s="2" t="s">
        <v>276</v>
      </c>
    </row>
    <row r="58" spans="1:42" ht="45" x14ac:dyDescent="0.2">
      <c r="A58" s="1" t="s">
        <v>2701</v>
      </c>
      <c r="B58" s="1" t="s">
        <v>279</v>
      </c>
      <c r="C58" s="1" t="s">
        <v>69</v>
      </c>
      <c r="D58" s="1" t="s">
        <v>2110</v>
      </c>
      <c r="E58" s="1" t="s">
        <v>280</v>
      </c>
      <c r="F58" s="1" t="s">
        <v>79</v>
      </c>
      <c r="G58" s="1" t="s">
        <v>383</v>
      </c>
      <c r="H58" s="1" t="s">
        <v>383</v>
      </c>
      <c r="I58" s="1" t="s">
        <v>279</v>
      </c>
      <c r="L58" s="2"/>
      <c r="M58" s="2"/>
      <c r="N58" s="2" t="s">
        <v>2</v>
      </c>
      <c r="P58" s="1">
        <v>7491</v>
      </c>
      <c r="Q58" s="1">
        <v>5000</v>
      </c>
      <c r="R58" s="1">
        <v>0</v>
      </c>
      <c r="S58" s="1">
        <f t="shared" si="31"/>
        <v>12491</v>
      </c>
      <c r="T58" s="1">
        <f t="shared" si="32"/>
        <v>12491</v>
      </c>
      <c r="U58" s="1">
        <v>8173</v>
      </c>
      <c r="V58" s="1">
        <v>11704</v>
      </c>
      <c r="W58" s="1">
        <v>7204</v>
      </c>
      <c r="X58" s="1">
        <v>2641</v>
      </c>
      <c r="Y58" s="1">
        <f t="shared" si="35"/>
        <v>-7386</v>
      </c>
      <c r="Z58" s="1" t="s">
        <v>3783</v>
      </c>
      <c r="AA58" s="3">
        <v>0.50649999999999995</v>
      </c>
      <c r="AC58" s="3">
        <f t="shared" si="34"/>
        <v>-0.50649999999999995</v>
      </c>
      <c r="AD58" s="2" t="s">
        <v>2606</v>
      </c>
      <c r="AN58" s="2" t="s">
        <v>53</v>
      </c>
      <c r="AO58" s="2" t="s">
        <v>276</v>
      </c>
    </row>
    <row r="59" spans="1:42" ht="45" x14ac:dyDescent="0.2">
      <c r="A59" s="1" t="s">
        <v>2702</v>
      </c>
      <c r="B59" s="1" t="s">
        <v>281</v>
      </c>
      <c r="C59" s="1" t="s">
        <v>69</v>
      </c>
      <c r="D59" s="1" t="s">
        <v>2110</v>
      </c>
      <c r="E59" s="1" t="s">
        <v>1449</v>
      </c>
      <c r="F59" s="1" t="s">
        <v>79</v>
      </c>
      <c r="G59" s="1" t="s">
        <v>383</v>
      </c>
      <c r="H59" s="1" t="s">
        <v>383</v>
      </c>
      <c r="I59" s="1" t="s">
        <v>281</v>
      </c>
      <c r="L59" s="2"/>
      <c r="M59" s="2"/>
      <c r="N59" s="2" t="s">
        <v>2</v>
      </c>
      <c r="P59" s="1">
        <v>242</v>
      </c>
      <c r="Q59" s="1">
        <v>1000</v>
      </c>
      <c r="R59" s="1">
        <v>0</v>
      </c>
      <c r="S59" s="1">
        <f t="shared" si="31"/>
        <v>1242</v>
      </c>
      <c r="T59" s="1">
        <f t="shared" si="32"/>
        <v>1242</v>
      </c>
      <c r="U59" s="1">
        <v>1327</v>
      </c>
      <c r="V59" s="1">
        <v>1810</v>
      </c>
      <c r="W59" s="1">
        <v>650</v>
      </c>
      <c r="X59" s="1">
        <v>509</v>
      </c>
      <c r="Y59" s="1">
        <f t="shared" si="35"/>
        <v>-1895</v>
      </c>
      <c r="Z59" s="1" t="s">
        <v>3783</v>
      </c>
      <c r="AA59" s="3">
        <v>1.9382999999999999</v>
      </c>
      <c r="AC59" s="3">
        <f t="shared" si="34"/>
        <v>-1.9382999999999999</v>
      </c>
      <c r="AD59" s="2" t="s">
        <v>2606</v>
      </c>
      <c r="AN59" s="2" t="s">
        <v>53</v>
      </c>
      <c r="AO59" s="2" t="s">
        <v>276</v>
      </c>
    </row>
    <row r="60" spans="1:42" ht="45" x14ac:dyDescent="0.2">
      <c r="A60" s="1" t="s">
        <v>2703</v>
      </c>
      <c r="B60" s="1" t="s">
        <v>282</v>
      </c>
      <c r="C60" s="1" t="s">
        <v>69</v>
      </c>
      <c r="D60" s="1" t="s">
        <v>2110</v>
      </c>
      <c r="E60" s="1" t="s">
        <v>1450</v>
      </c>
      <c r="F60" s="1" t="s">
        <v>79</v>
      </c>
      <c r="G60" s="1" t="s">
        <v>383</v>
      </c>
      <c r="H60" s="1" t="s">
        <v>383</v>
      </c>
      <c r="I60" s="1" t="s">
        <v>282</v>
      </c>
      <c r="L60" s="2"/>
      <c r="M60" s="2"/>
      <c r="N60" s="2" t="s">
        <v>2</v>
      </c>
      <c r="P60" s="1">
        <v>2049</v>
      </c>
      <c r="Q60" s="1">
        <v>2000</v>
      </c>
      <c r="R60" s="1">
        <v>0</v>
      </c>
      <c r="S60" s="1">
        <f t="shared" si="31"/>
        <v>4049</v>
      </c>
      <c r="T60" s="1">
        <f t="shared" si="32"/>
        <v>4049</v>
      </c>
      <c r="U60" s="1">
        <v>2620</v>
      </c>
      <c r="V60" s="1">
        <v>3758</v>
      </c>
      <c r="W60" s="1">
        <v>2510</v>
      </c>
      <c r="X60" s="1">
        <v>2464</v>
      </c>
      <c r="Y60" s="1">
        <f t="shared" si="35"/>
        <v>-2329</v>
      </c>
      <c r="Z60" s="1" t="s">
        <v>3783</v>
      </c>
      <c r="AA60" s="3">
        <v>1.3633999999999999</v>
      </c>
      <c r="AC60" s="3">
        <f t="shared" si="34"/>
        <v>-1.3633999999999999</v>
      </c>
      <c r="AD60" s="2" t="s">
        <v>2606</v>
      </c>
      <c r="AN60" s="2" t="s">
        <v>53</v>
      </c>
      <c r="AO60" s="2" t="s">
        <v>276</v>
      </c>
    </row>
    <row r="61" spans="1:42" ht="45" x14ac:dyDescent="0.2">
      <c r="A61" s="1" t="s">
        <v>2704</v>
      </c>
      <c r="B61" s="1" t="s">
        <v>283</v>
      </c>
      <c r="C61" s="1" t="s">
        <v>69</v>
      </c>
      <c r="D61" s="1" t="s">
        <v>2110</v>
      </c>
      <c r="E61" s="1" t="s">
        <v>284</v>
      </c>
      <c r="F61" s="1" t="s">
        <v>79</v>
      </c>
      <c r="G61" s="1" t="s">
        <v>383</v>
      </c>
      <c r="H61" s="1" t="s">
        <v>383</v>
      </c>
      <c r="I61" s="1" t="s">
        <v>283</v>
      </c>
      <c r="L61" s="2"/>
      <c r="M61" s="2"/>
      <c r="N61" s="2" t="s">
        <v>2</v>
      </c>
      <c r="P61" s="1">
        <v>1678</v>
      </c>
      <c r="Q61" s="1">
        <v>1000</v>
      </c>
      <c r="R61" s="1">
        <v>0</v>
      </c>
      <c r="S61" s="1">
        <f t="shared" si="31"/>
        <v>2678</v>
      </c>
      <c r="T61" s="1">
        <f t="shared" si="32"/>
        <v>2678</v>
      </c>
      <c r="U61" s="1">
        <v>3252</v>
      </c>
      <c r="V61" s="1">
        <v>2648</v>
      </c>
      <c r="W61" s="1">
        <v>1369</v>
      </c>
      <c r="X61" s="1">
        <v>1646</v>
      </c>
      <c r="Y61" s="1">
        <f t="shared" si="35"/>
        <v>-3222</v>
      </c>
      <c r="Z61" s="1" t="s">
        <v>3783</v>
      </c>
      <c r="AA61" s="3">
        <v>1.2969999999999999</v>
      </c>
      <c r="AC61" s="3">
        <f t="shared" si="34"/>
        <v>-1.2969999999999999</v>
      </c>
      <c r="AD61" s="2" t="s">
        <v>2606</v>
      </c>
      <c r="AN61" s="2" t="s">
        <v>53</v>
      </c>
      <c r="AO61" s="2" t="s">
        <v>276</v>
      </c>
    </row>
    <row r="62" spans="1:42" ht="45" x14ac:dyDescent="0.2">
      <c r="A62" s="1" t="s">
        <v>2705</v>
      </c>
      <c r="B62" s="1" t="s">
        <v>285</v>
      </c>
      <c r="C62" s="1" t="s">
        <v>69</v>
      </c>
      <c r="D62" s="1" t="s">
        <v>2110</v>
      </c>
      <c r="E62" s="1" t="s">
        <v>286</v>
      </c>
      <c r="F62" s="1" t="s">
        <v>79</v>
      </c>
      <c r="G62" s="1" t="s">
        <v>383</v>
      </c>
      <c r="H62" s="1" t="s">
        <v>383</v>
      </c>
      <c r="I62" s="1" t="s">
        <v>285</v>
      </c>
      <c r="L62" s="2"/>
      <c r="M62" s="2"/>
      <c r="N62" s="2" t="s">
        <v>2</v>
      </c>
      <c r="P62" s="1">
        <v>9403</v>
      </c>
      <c r="Q62" s="1">
        <v>15000</v>
      </c>
      <c r="R62" s="1">
        <v>0</v>
      </c>
      <c r="S62" s="1">
        <f t="shared" si="31"/>
        <v>24403</v>
      </c>
      <c r="T62" s="1">
        <f t="shared" si="32"/>
        <v>24403</v>
      </c>
      <c r="U62" s="1">
        <v>20112</v>
      </c>
      <c r="V62" s="1">
        <v>12240</v>
      </c>
      <c r="W62" s="1">
        <v>6588</v>
      </c>
      <c r="X62" s="1">
        <v>5364</v>
      </c>
      <c r="Y62" s="1">
        <f t="shared" si="35"/>
        <v>-7949</v>
      </c>
      <c r="Z62" s="1" t="s">
        <v>3783</v>
      </c>
      <c r="AA62" s="3">
        <v>1.9131</v>
      </c>
      <c r="AC62" s="3">
        <f t="shared" si="34"/>
        <v>-1.9131</v>
      </c>
      <c r="AD62" s="2" t="s">
        <v>2606</v>
      </c>
      <c r="AN62" s="2" t="s">
        <v>53</v>
      </c>
      <c r="AO62" s="2" t="s">
        <v>276</v>
      </c>
    </row>
    <row r="63" spans="1:42" ht="15" x14ac:dyDescent="0.2">
      <c r="A63" s="1" t="s">
        <v>2706</v>
      </c>
      <c r="B63" s="1" t="s">
        <v>287</v>
      </c>
      <c r="C63" s="1" t="s">
        <v>69</v>
      </c>
      <c r="D63" s="1" t="s">
        <v>2110</v>
      </c>
      <c r="E63" s="1" t="s">
        <v>288</v>
      </c>
      <c r="F63" s="1" t="s">
        <v>79</v>
      </c>
      <c r="G63" s="1" t="s">
        <v>383</v>
      </c>
      <c r="H63" s="1" t="s">
        <v>383</v>
      </c>
      <c r="I63" s="1" t="s">
        <v>287</v>
      </c>
      <c r="L63" s="2"/>
      <c r="M63" s="2"/>
      <c r="N63" s="2" t="s">
        <v>2</v>
      </c>
      <c r="P63" s="1">
        <v>2799</v>
      </c>
      <c r="Q63" s="1">
        <v>0</v>
      </c>
      <c r="R63" s="1">
        <v>0</v>
      </c>
      <c r="S63" s="1">
        <f t="shared" si="31"/>
        <v>2799</v>
      </c>
      <c r="T63" s="1">
        <f t="shared" si="32"/>
        <v>2799</v>
      </c>
      <c r="U63" s="1">
        <v>528</v>
      </c>
      <c r="V63" s="1">
        <v>0</v>
      </c>
      <c r="W63" s="1">
        <v>0</v>
      </c>
      <c r="X63" s="1">
        <v>0</v>
      </c>
      <c r="Y63" s="1">
        <f t="shared" si="35"/>
        <v>2271</v>
      </c>
      <c r="Z63" s="1" t="s">
        <v>3784</v>
      </c>
      <c r="AA63" s="3">
        <v>1.2090000000000001</v>
      </c>
      <c r="AC63" s="3">
        <f t="shared" si="34"/>
        <v>-1.2090000000000001</v>
      </c>
      <c r="AN63" s="2" t="s">
        <v>53</v>
      </c>
      <c r="AO63" s="2" t="s">
        <v>276</v>
      </c>
    </row>
    <row r="64" spans="1:42" ht="45" x14ac:dyDescent="0.2">
      <c r="A64" s="1" t="s">
        <v>2707</v>
      </c>
      <c r="B64" s="1" t="s">
        <v>289</v>
      </c>
      <c r="C64" s="1" t="s">
        <v>69</v>
      </c>
      <c r="D64" s="1" t="s">
        <v>2110</v>
      </c>
      <c r="E64" s="1" t="s">
        <v>290</v>
      </c>
      <c r="F64" s="1" t="s">
        <v>79</v>
      </c>
      <c r="G64" s="1" t="s">
        <v>383</v>
      </c>
      <c r="H64" s="1" t="s">
        <v>383</v>
      </c>
      <c r="I64" s="1" t="s">
        <v>289</v>
      </c>
      <c r="L64" s="2"/>
      <c r="M64" s="2"/>
      <c r="N64" s="2" t="s">
        <v>2</v>
      </c>
      <c r="P64" s="1">
        <v>753</v>
      </c>
      <c r="Q64" s="1">
        <v>0</v>
      </c>
      <c r="R64" s="1">
        <v>0</v>
      </c>
      <c r="S64" s="1">
        <f t="shared" si="31"/>
        <v>753</v>
      </c>
      <c r="T64" s="1">
        <f t="shared" si="32"/>
        <v>753</v>
      </c>
      <c r="U64" s="1">
        <v>165</v>
      </c>
      <c r="V64" s="1">
        <v>0</v>
      </c>
      <c r="W64" s="1">
        <v>0</v>
      </c>
      <c r="X64" s="1">
        <v>0</v>
      </c>
      <c r="Y64" s="1">
        <f t="shared" si="35"/>
        <v>588</v>
      </c>
      <c r="Z64" s="1" t="s">
        <v>3784</v>
      </c>
      <c r="AA64" s="3">
        <v>2.2519999999999998</v>
      </c>
      <c r="AC64" s="3">
        <f t="shared" si="34"/>
        <v>-2.2519999999999998</v>
      </c>
      <c r="AD64" s="2" t="s">
        <v>2606</v>
      </c>
      <c r="AN64" s="2" t="s">
        <v>53</v>
      </c>
      <c r="AO64" s="2" t="s">
        <v>276</v>
      </c>
    </row>
    <row r="65" spans="1:42" ht="45" x14ac:dyDescent="0.2">
      <c r="A65" s="1" t="s">
        <v>2708</v>
      </c>
      <c r="B65" s="1" t="s">
        <v>291</v>
      </c>
      <c r="C65" s="1" t="s">
        <v>69</v>
      </c>
      <c r="D65" s="1" t="s">
        <v>2110</v>
      </c>
      <c r="E65" s="1" t="s">
        <v>292</v>
      </c>
      <c r="F65" s="1" t="s">
        <v>79</v>
      </c>
      <c r="G65" s="1" t="s">
        <v>383</v>
      </c>
      <c r="H65" s="1" t="s">
        <v>383</v>
      </c>
      <c r="I65" s="1" t="s">
        <v>291</v>
      </c>
      <c r="L65" s="2"/>
      <c r="M65" s="2"/>
      <c r="N65" s="2" t="s">
        <v>2</v>
      </c>
      <c r="P65" s="1">
        <v>270</v>
      </c>
      <c r="Q65" s="1">
        <v>1000</v>
      </c>
      <c r="R65" s="1">
        <v>0</v>
      </c>
      <c r="S65" s="1">
        <f t="shared" si="31"/>
        <v>1270</v>
      </c>
      <c r="T65" s="1">
        <f t="shared" si="32"/>
        <v>1270</v>
      </c>
      <c r="U65" s="1">
        <v>820</v>
      </c>
      <c r="V65" s="1">
        <v>1020</v>
      </c>
      <c r="W65" s="1">
        <v>549</v>
      </c>
      <c r="X65" s="1">
        <v>447</v>
      </c>
      <c r="Y65" s="1">
        <f t="shared" si="35"/>
        <v>-570</v>
      </c>
      <c r="Z65" s="1" t="s">
        <v>3783</v>
      </c>
      <c r="AA65" s="3">
        <v>2.4581</v>
      </c>
      <c r="AC65" s="3">
        <f t="shared" si="34"/>
        <v>-2.4581</v>
      </c>
      <c r="AD65" s="2" t="s">
        <v>2606</v>
      </c>
      <c r="AN65" s="2" t="s">
        <v>53</v>
      </c>
      <c r="AO65" s="2" t="s">
        <v>276</v>
      </c>
    </row>
    <row r="66" spans="1:42" ht="45" x14ac:dyDescent="0.2">
      <c r="A66" s="1" t="s">
        <v>2709</v>
      </c>
      <c r="B66" s="1" t="s">
        <v>293</v>
      </c>
      <c r="C66" s="1" t="s">
        <v>69</v>
      </c>
      <c r="D66" s="1" t="s">
        <v>2110</v>
      </c>
      <c r="E66" s="1" t="s">
        <v>294</v>
      </c>
      <c r="F66" s="1" t="s">
        <v>79</v>
      </c>
      <c r="G66" s="1" t="s">
        <v>383</v>
      </c>
      <c r="H66" s="1" t="s">
        <v>383</v>
      </c>
      <c r="I66" s="1" t="s">
        <v>293</v>
      </c>
      <c r="L66" s="2"/>
      <c r="M66" s="2"/>
      <c r="N66" s="2" t="s">
        <v>2</v>
      </c>
      <c r="P66" s="1">
        <v>468</v>
      </c>
      <c r="Q66" s="1">
        <v>1000</v>
      </c>
      <c r="R66" s="1">
        <v>0</v>
      </c>
      <c r="S66" s="1">
        <f t="shared" si="31"/>
        <v>1468</v>
      </c>
      <c r="T66" s="1">
        <f t="shared" si="32"/>
        <v>1468</v>
      </c>
      <c r="U66" s="1">
        <v>1002</v>
      </c>
      <c r="V66" s="1">
        <v>188</v>
      </c>
      <c r="W66" s="1">
        <v>366</v>
      </c>
      <c r="X66" s="1">
        <v>685</v>
      </c>
      <c r="Y66" s="1">
        <f t="shared" si="35"/>
        <v>278</v>
      </c>
      <c r="Z66" s="1" t="s">
        <v>3784</v>
      </c>
      <c r="AA66" s="3">
        <v>2.4590000000000001</v>
      </c>
      <c r="AC66" s="3">
        <f t="shared" si="34"/>
        <v>-2.4590000000000001</v>
      </c>
      <c r="AD66" s="2" t="s">
        <v>2606</v>
      </c>
      <c r="AN66" s="2" t="s">
        <v>53</v>
      </c>
      <c r="AO66" s="2" t="s">
        <v>276</v>
      </c>
    </row>
    <row r="67" spans="1:42" ht="15" x14ac:dyDescent="0.2">
      <c r="A67" s="1" t="s">
        <v>2710</v>
      </c>
      <c r="B67" s="1" t="s">
        <v>295</v>
      </c>
      <c r="C67" s="1" t="s">
        <v>69</v>
      </c>
      <c r="D67" s="1" t="s">
        <v>2110</v>
      </c>
      <c r="E67" s="1" t="s">
        <v>1451</v>
      </c>
      <c r="F67" s="1" t="s">
        <v>79</v>
      </c>
      <c r="G67" s="1" t="s">
        <v>383</v>
      </c>
      <c r="H67" s="1" t="s">
        <v>383</v>
      </c>
      <c r="I67" s="1" t="s">
        <v>295</v>
      </c>
      <c r="L67" s="2"/>
      <c r="M67" s="2"/>
      <c r="N67" s="2" t="s">
        <v>2</v>
      </c>
      <c r="P67" s="1">
        <v>8134</v>
      </c>
      <c r="Q67" s="1">
        <v>0</v>
      </c>
      <c r="R67" s="1">
        <v>0</v>
      </c>
      <c r="S67" s="1">
        <f t="shared" si="31"/>
        <v>8134</v>
      </c>
      <c r="T67" s="1">
        <f t="shared" si="32"/>
        <v>8134</v>
      </c>
      <c r="U67" s="1">
        <v>0</v>
      </c>
      <c r="V67" s="1">
        <v>0</v>
      </c>
      <c r="W67" s="1">
        <v>0</v>
      </c>
      <c r="X67" s="1">
        <v>0</v>
      </c>
      <c r="Y67" s="1">
        <f t="shared" si="35"/>
        <v>8134</v>
      </c>
      <c r="Z67" s="1" t="s">
        <v>3782</v>
      </c>
      <c r="AA67" s="3">
        <v>1.6006</v>
      </c>
      <c r="AC67" s="3">
        <f t="shared" ref="AC67:AC114" si="36">AB67-AA67</f>
        <v>-1.6006</v>
      </c>
      <c r="AN67" s="2" t="s">
        <v>53</v>
      </c>
      <c r="AO67" s="2" t="s">
        <v>276</v>
      </c>
    </row>
    <row r="68" spans="1:42" ht="15" x14ac:dyDescent="0.2">
      <c r="A68" s="1" t="s">
        <v>2711</v>
      </c>
      <c r="B68" s="1" t="s">
        <v>1802</v>
      </c>
      <c r="C68" s="1" t="s">
        <v>69</v>
      </c>
      <c r="D68" s="1" t="s">
        <v>2110</v>
      </c>
      <c r="E68" s="1" t="s">
        <v>1451</v>
      </c>
      <c r="F68" s="1" t="s">
        <v>79</v>
      </c>
      <c r="G68" s="1" t="s">
        <v>383</v>
      </c>
      <c r="H68" s="1" t="s">
        <v>383</v>
      </c>
      <c r="I68" s="1" t="s">
        <v>1802</v>
      </c>
      <c r="L68" s="2"/>
      <c r="M68" s="2"/>
      <c r="N68" s="24" t="s">
        <v>2</v>
      </c>
      <c r="P68" s="1">
        <v>11135</v>
      </c>
      <c r="Q68" s="1">
        <v>0</v>
      </c>
      <c r="R68" s="1">
        <v>0</v>
      </c>
      <c r="S68" s="1">
        <f t="shared" ref="S68:S114" si="37">P68+Q68</f>
        <v>11135</v>
      </c>
      <c r="T68" s="1">
        <f t="shared" ref="T68:T114" si="38">P68+Q68+R68</f>
        <v>11135</v>
      </c>
      <c r="U68" s="1">
        <v>0</v>
      </c>
      <c r="V68" s="1">
        <v>0</v>
      </c>
      <c r="W68" s="1">
        <v>0</v>
      </c>
      <c r="X68" s="1">
        <v>0</v>
      </c>
      <c r="Y68" s="1">
        <f t="shared" si="35"/>
        <v>11135</v>
      </c>
      <c r="Z68" s="1" t="s">
        <v>3782</v>
      </c>
      <c r="AA68" s="3">
        <v>2.9228000000000001</v>
      </c>
      <c r="AB68" s="18"/>
      <c r="AC68" s="3">
        <f t="shared" si="36"/>
        <v>-2.9228000000000001</v>
      </c>
      <c r="AN68" s="1" t="s">
        <v>53</v>
      </c>
      <c r="AO68" s="1" t="s">
        <v>276</v>
      </c>
      <c r="AP68" s="1"/>
    </row>
    <row r="69" spans="1:42" ht="45" x14ac:dyDescent="0.2">
      <c r="A69" s="1" t="s">
        <v>2712</v>
      </c>
      <c r="B69" s="1" t="s">
        <v>296</v>
      </c>
      <c r="C69" s="1" t="s">
        <v>69</v>
      </c>
      <c r="D69" s="1" t="s">
        <v>2110</v>
      </c>
      <c r="E69" s="1" t="s">
        <v>1452</v>
      </c>
      <c r="F69" s="1" t="s">
        <v>79</v>
      </c>
      <c r="G69" s="1" t="s">
        <v>383</v>
      </c>
      <c r="H69" s="1" t="s">
        <v>383</v>
      </c>
      <c r="I69" s="1" t="s">
        <v>296</v>
      </c>
      <c r="L69" s="2"/>
      <c r="M69" s="2"/>
      <c r="N69" s="2" t="s">
        <v>2</v>
      </c>
      <c r="P69" s="1">
        <v>29442</v>
      </c>
      <c r="Q69" s="1">
        <v>0</v>
      </c>
      <c r="R69" s="1">
        <v>0</v>
      </c>
      <c r="S69" s="1">
        <f t="shared" si="37"/>
        <v>29442</v>
      </c>
      <c r="T69" s="1">
        <f t="shared" si="38"/>
        <v>29442</v>
      </c>
      <c r="U69" s="1">
        <v>1290</v>
      </c>
      <c r="V69" s="1">
        <v>0</v>
      </c>
      <c r="W69" s="1">
        <v>0</v>
      </c>
      <c r="X69" s="1">
        <v>0</v>
      </c>
      <c r="Y69" s="1">
        <f t="shared" si="35"/>
        <v>28152</v>
      </c>
      <c r="Z69" s="1" t="s">
        <v>3784</v>
      </c>
      <c r="AA69" s="3">
        <v>1.5991</v>
      </c>
      <c r="AC69" s="3">
        <f t="shared" si="36"/>
        <v>-1.5991</v>
      </c>
      <c r="AD69" s="2" t="s">
        <v>2606</v>
      </c>
      <c r="AN69" s="2" t="s">
        <v>53</v>
      </c>
      <c r="AO69" s="2" t="s">
        <v>276</v>
      </c>
    </row>
    <row r="70" spans="1:42" ht="15" x14ac:dyDescent="0.2">
      <c r="A70" s="1" t="s">
        <v>2713</v>
      </c>
      <c r="B70" s="1" t="s">
        <v>1803</v>
      </c>
      <c r="C70" s="1" t="s">
        <v>69</v>
      </c>
      <c r="D70" s="1" t="s">
        <v>2110</v>
      </c>
      <c r="E70" s="1" t="s">
        <v>1452</v>
      </c>
      <c r="F70" s="1" t="s">
        <v>79</v>
      </c>
      <c r="G70" s="1" t="s">
        <v>383</v>
      </c>
      <c r="H70" s="1" t="s">
        <v>383</v>
      </c>
      <c r="I70" s="1" t="s">
        <v>1803</v>
      </c>
      <c r="L70" s="2"/>
      <c r="M70" s="2"/>
      <c r="N70" s="24" t="s">
        <v>2</v>
      </c>
      <c r="P70" s="1">
        <v>5202</v>
      </c>
      <c r="Q70" s="1">
        <v>0</v>
      </c>
      <c r="R70" s="1">
        <v>0</v>
      </c>
      <c r="S70" s="1">
        <f t="shared" si="37"/>
        <v>5202</v>
      </c>
      <c r="T70" s="1">
        <f t="shared" si="38"/>
        <v>5202</v>
      </c>
      <c r="U70" s="1">
        <v>0</v>
      </c>
      <c r="V70" s="1">
        <v>0</v>
      </c>
      <c r="W70" s="1">
        <v>0</v>
      </c>
      <c r="X70" s="1">
        <v>0</v>
      </c>
      <c r="Y70" s="1">
        <f t="shared" si="35"/>
        <v>5202</v>
      </c>
      <c r="Z70" s="1" t="s">
        <v>3782</v>
      </c>
      <c r="AA70" s="3">
        <v>2.9336000000000002</v>
      </c>
      <c r="AB70" s="18"/>
      <c r="AC70" s="3">
        <f t="shared" si="36"/>
        <v>-2.9336000000000002</v>
      </c>
      <c r="AN70" s="1" t="s">
        <v>53</v>
      </c>
      <c r="AO70" s="1" t="s">
        <v>276</v>
      </c>
      <c r="AP70" s="1"/>
    </row>
    <row r="71" spans="1:42" ht="45" x14ac:dyDescent="0.2">
      <c r="A71" s="1" t="s">
        <v>2714</v>
      </c>
      <c r="B71" s="1" t="s">
        <v>297</v>
      </c>
      <c r="C71" s="1" t="s">
        <v>69</v>
      </c>
      <c r="D71" s="1" t="s">
        <v>2110</v>
      </c>
      <c r="E71" s="1" t="s">
        <v>298</v>
      </c>
      <c r="F71" s="1" t="s">
        <v>79</v>
      </c>
      <c r="G71" s="1" t="s">
        <v>383</v>
      </c>
      <c r="H71" s="1" t="s">
        <v>383</v>
      </c>
      <c r="I71" s="1" t="s">
        <v>297</v>
      </c>
      <c r="L71" s="2"/>
      <c r="M71" s="2"/>
      <c r="N71" s="2" t="s">
        <v>2</v>
      </c>
      <c r="P71" s="1">
        <v>4403</v>
      </c>
      <c r="Q71" s="1">
        <v>0</v>
      </c>
      <c r="R71" s="1">
        <v>0</v>
      </c>
      <c r="S71" s="1">
        <f t="shared" si="37"/>
        <v>4403</v>
      </c>
      <c r="T71" s="1">
        <f t="shared" si="38"/>
        <v>4403</v>
      </c>
      <c r="U71" s="1">
        <v>1320</v>
      </c>
      <c r="V71" s="1">
        <v>2808</v>
      </c>
      <c r="W71" s="1">
        <v>3632</v>
      </c>
      <c r="X71" s="1">
        <v>448</v>
      </c>
      <c r="Y71" s="1">
        <f t="shared" si="35"/>
        <v>275</v>
      </c>
      <c r="Z71" s="1" t="s">
        <v>3784</v>
      </c>
      <c r="AA71" s="3">
        <v>1.3867</v>
      </c>
      <c r="AC71" s="3">
        <f t="shared" si="36"/>
        <v>-1.3867</v>
      </c>
      <c r="AD71" s="2" t="s">
        <v>2606</v>
      </c>
      <c r="AN71" s="2" t="s">
        <v>53</v>
      </c>
      <c r="AO71" s="2" t="s">
        <v>276</v>
      </c>
    </row>
    <row r="72" spans="1:42" ht="45" x14ac:dyDescent="0.2">
      <c r="A72" s="1" t="s">
        <v>2715</v>
      </c>
      <c r="B72" s="1" t="s">
        <v>299</v>
      </c>
      <c r="C72" s="1" t="s">
        <v>69</v>
      </c>
      <c r="D72" s="1" t="s">
        <v>2110</v>
      </c>
      <c r="E72" s="1" t="s">
        <v>300</v>
      </c>
      <c r="F72" s="1" t="s">
        <v>79</v>
      </c>
      <c r="G72" s="1" t="s">
        <v>383</v>
      </c>
      <c r="H72" s="1" t="s">
        <v>383</v>
      </c>
      <c r="I72" s="1" t="s">
        <v>299</v>
      </c>
      <c r="L72" s="2"/>
      <c r="M72" s="2"/>
      <c r="N72" s="2" t="s">
        <v>2</v>
      </c>
      <c r="P72" s="1">
        <v>1897</v>
      </c>
      <c r="Q72" s="1">
        <v>0</v>
      </c>
      <c r="R72" s="1">
        <v>0</v>
      </c>
      <c r="S72" s="1">
        <f t="shared" si="37"/>
        <v>1897</v>
      </c>
      <c r="T72" s="1">
        <f t="shared" si="38"/>
        <v>1897</v>
      </c>
      <c r="U72" s="1">
        <v>1760</v>
      </c>
      <c r="V72" s="1">
        <v>0</v>
      </c>
      <c r="W72" s="1">
        <v>0</v>
      </c>
      <c r="X72" s="1">
        <v>0</v>
      </c>
      <c r="Y72" s="1">
        <f t="shared" si="35"/>
        <v>137</v>
      </c>
      <c r="Z72" s="1" t="s">
        <v>3784</v>
      </c>
      <c r="AA72" s="3">
        <v>1.548</v>
      </c>
      <c r="AC72" s="3">
        <f t="shared" si="36"/>
        <v>-1.548</v>
      </c>
      <c r="AD72" s="2" t="s">
        <v>2606</v>
      </c>
      <c r="AN72" s="2" t="s">
        <v>53</v>
      </c>
      <c r="AO72" s="2" t="s">
        <v>276</v>
      </c>
    </row>
    <row r="73" spans="1:42" ht="45" x14ac:dyDescent="0.2">
      <c r="A73" s="1" t="s">
        <v>2716</v>
      </c>
      <c r="B73" s="1" t="s">
        <v>301</v>
      </c>
      <c r="C73" s="1" t="s">
        <v>69</v>
      </c>
      <c r="D73" s="1" t="s">
        <v>2110</v>
      </c>
      <c r="E73" s="1" t="s">
        <v>302</v>
      </c>
      <c r="F73" s="1" t="s">
        <v>79</v>
      </c>
      <c r="G73" s="1" t="s">
        <v>309</v>
      </c>
      <c r="H73" s="1" t="s">
        <v>309</v>
      </c>
      <c r="I73" s="1" t="s">
        <v>301</v>
      </c>
      <c r="L73" s="2"/>
      <c r="M73" s="2"/>
      <c r="N73" s="2" t="s">
        <v>2</v>
      </c>
      <c r="P73" s="1">
        <v>2445</v>
      </c>
      <c r="Q73" s="1">
        <v>4000</v>
      </c>
      <c r="R73" s="1">
        <v>0</v>
      </c>
      <c r="S73" s="1">
        <f t="shared" si="37"/>
        <v>6445</v>
      </c>
      <c r="T73" s="1">
        <f t="shared" si="38"/>
        <v>6445</v>
      </c>
      <c r="U73" s="1">
        <v>4456</v>
      </c>
      <c r="V73" s="1">
        <v>5380</v>
      </c>
      <c r="W73" s="1">
        <v>2456</v>
      </c>
      <c r="X73" s="1">
        <v>620</v>
      </c>
      <c r="Y73" s="1">
        <f t="shared" si="35"/>
        <v>-3391</v>
      </c>
      <c r="Z73" s="1" t="s">
        <v>3783</v>
      </c>
      <c r="AA73" s="3">
        <v>0.93610000000000004</v>
      </c>
      <c r="AC73" s="3">
        <f t="shared" si="36"/>
        <v>-0.93610000000000004</v>
      </c>
      <c r="AD73" s="2" t="s">
        <v>2606</v>
      </c>
      <c r="AN73" s="2" t="s">
        <v>53</v>
      </c>
      <c r="AO73" s="2" t="s">
        <v>276</v>
      </c>
    </row>
    <row r="74" spans="1:42" ht="15" x14ac:dyDescent="0.2">
      <c r="A74" s="1" t="s">
        <v>2717</v>
      </c>
      <c r="B74" s="1" t="s">
        <v>303</v>
      </c>
      <c r="C74" s="1" t="s">
        <v>69</v>
      </c>
      <c r="D74" s="1" t="s">
        <v>2110</v>
      </c>
      <c r="E74" s="1" t="s">
        <v>304</v>
      </c>
      <c r="F74" s="1" t="s">
        <v>79</v>
      </c>
      <c r="G74" s="1" t="s">
        <v>309</v>
      </c>
      <c r="H74" s="1" t="s">
        <v>309</v>
      </c>
      <c r="I74" s="1" t="s">
        <v>303</v>
      </c>
      <c r="L74" s="2"/>
      <c r="M74" s="2"/>
      <c r="N74" s="2" t="s">
        <v>1</v>
      </c>
      <c r="P74" s="1">
        <v>1110</v>
      </c>
      <c r="Q74" s="1">
        <v>0</v>
      </c>
      <c r="R74" s="1">
        <v>0</v>
      </c>
      <c r="S74" s="1">
        <f t="shared" si="37"/>
        <v>1110</v>
      </c>
      <c r="T74" s="1">
        <f t="shared" si="38"/>
        <v>1110</v>
      </c>
      <c r="U74" s="1">
        <v>0</v>
      </c>
      <c r="V74" s="1">
        <v>141</v>
      </c>
      <c r="W74" s="1">
        <v>0</v>
      </c>
      <c r="X74" s="1">
        <v>0</v>
      </c>
      <c r="Y74" s="1">
        <f t="shared" ref="Y74:Y76" si="39">S74-(U74+V74)</f>
        <v>969</v>
      </c>
      <c r="Z74" s="1" t="s">
        <v>3784</v>
      </c>
      <c r="AA74" s="3">
        <v>0.78949999999999998</v>
      </c>
      <c r="AC74" s="3">
        <f t="shared" si="36"/>
        <v>-0.78949999999999998</v>
      </c>
      <c r="AN74" s="2" t="s">
        <v>53</v>
      </c>
      <c r="AO74" s="2" t="s">
        <v>276</v>
      </c>
    </row>
    <row r="75" spans="1:42" ht="15" x14ac:dyDescent="0.2">
      <c r="A75" s="1" t="s">
        <v>2718</v>
      </c>
      <c r="B75" s="1" t="s">
        <v>305</v>
      </c>
      <c r="C75" s="1" t="s">
        <v>69</v>
      </c>
      <c r="D75" s="1" t="s">
        <v>2110</v>
      </c>
      <c r="E75" s="1" t="s">
        <v>306</v>
      </c>
      <c r="F75" s="1" t="s">
        <v>79</v>
      </c>
      <c r="G75" s="1" t="s">
        <v>309</v>
      </c>
      <c r="H75" s="1" t="s">
        <v>309</v>
      </c>
      <c r="I75" s="1" t="s">
        <v>305</v>
      </c>
      <c r="L75" s="2"/>
      <c r="M75" s="2"/>
      <c r="N75" s="2" t="s">
        <v>1</v>
      </c>
      <c r="P75" s="1">
        <v>1072</v>
      </c>
      <c r="Q75" s="1">
        <v>0</v>
      </c>
      <c r="R75" s="1">
        <v>0</v>
      </c>
      <c r="S75" s="1">
        <f t="shared" si="37"/>
        <v>1072</v>
      </c>
      <c r="T75" s="1">
        <f t="shared" si="38"/>
        <v>1072</v>
      </c>
      <c r="U75" s="1">
        <v>0</v>
      </c>
      <c r="V75" s="1">
        <v>141</v>
      </c>
      <c r="W75" s="1">
        <v>0</v>
      </c>
      <c r="X75" s="1">
        <v>0</v>
      </c>
      <c r="Y75" s="1">
        <f t="shared" si="39"/>
        <v>931</v>
      </c>
      <c r="Z75" s="1" t="s">
        <v>3784</v>
      </c>
      <c r="AA75" s="3">
        <v>0.78949999999999998</v>
      </c>
      <c r="AC75" s="3">
        <f t="shared" si="36"/>
        <v>-0.78949999999999998</v>
      </c>
      <c r="AN75" s="2" t="s">
        <v>53</v>
      </c>
      <c r="AO75" s="2" t="s">
        <v>276</v>
      </c>
    </row>
    <row r="76" spans="1:42" ht="45" x14ac:dyDescent="0.2">
      <c r="A76" s="1" t="s">
        <v>2719</v>
      </c>
      <c r="B76" s="1" t="s">
        <v>307</v>
      </c>
      <c r="C76" s="1" t="s">
        <v>69</v>
      </c>
      <c r="D76" s="1" t="s">
        <v>2110</v>
      </c>
      <c r="E76" s="1" t="s">
        <v>308</v>
      </c>
      <c r="F76" s="1" t="s">
        <v>79</v>
      </c>
      <c r="G76" s="1" t="s">
        <v>309</v>
      </c>
      <c r="H76" s="1" t="s">
        <v>309</v>
      </c>
      <c r="I76" s="1" t="s">
        <v>307</v>
      </c>
      <c r="L76" s="2"/>
      <c r="M76" s="2"/>
      <c r="N76" s="2" t="s">
        <v>1</v>
      </c>
      <c r="O76" s="2" t="s">
        <v>2407</v>
      </c>
      <c r="P76" s="1">
        <v>239</v>
      </c>
      <c r="Q76" s="1">
        <v>0</v>
      </c>
      <c r="R76" s="1">
        <v>0</v>
      </c>
      <c r="S76" s="1">
        <f t="shared" si="37"/>
        <v>239</v>
      </c>
      <c r="T76" s="1">
        <f t="shared" si="38"/>
        <v>239</v>
      </c>
      <c r="U76" s="1">
        <v>0</v>
      </c>
      <c r="V76" s="1">
        <v>0</v>
      </c>
      <c r="W76" s="1">
        <v>0</v>
      </c>
      <c r="X76" s="1">
        <v>0</v>
      </c>
      <c r="Y76" s="1">
        <f t="shared" si="39"/>
        <v>239</v>
      </c>
      <c r="Z76" s="1" t="s">
        <v>3782</v>
      </c>
      <c r="AA76" s="3">
        <v>0.38700000000000001</v>
      </c>
      <c r="AC76" s="3">
        <f t="shared" si="36"/>
        <v>-0.38700000000000001</v>
      </c>
      <c r="AN76" s="2" t="s">
        <v>53</v>
      </c>
      <c r="AO76" s="2" t="s">
        <v>276</v>
      </c>
    </row>
    <row r="77" spans="1:42" ht="45" x14ac:dyDescent="0.2">
      <c r="A77" s="1" t="s">
        <v>2720</v>
      </c>
      <c r="B77" s="1" t="s">
        <v>310</v>
      </c>
      <c r="C77" s="1" t="s">
        <v>69</v>
      </c>
      <c r="D77" s="1" t="s">
        <v>2110</v>
      </c>
      <c r="E77" s="1" t="s">
        <v>311</v>
      </c>
      <c r="F77" s="1" t="s">
        <v>79</v>
      </c>
      <c r="G77" s="1" t="s">
        <v>383</v>
      </c>
      <c r="H77" s="1" t="s">
        <v>383</v>
      </c>
      <c r="I77" s="1" t="s">
        <v>310</v>
      </c>
      <c r="L77" s="2"/>
      <c r="M77" s="2"/>
      <c r="N77" s="2" t="s">
        <v>2</v>
      </c>
      <c r="P77" s="1">
        <v>1775</v>
      </c>
      <c r="Q77" s="1">
        <v>0</v>
      </c>
      <c r="R77" s="1">
        <v>0</v>
      </c>
      <c r="S77" s="1">
        <f t="shared" si="37"/>
        <v>1775</v>
      </c>
      <c r="T77" s="1">
        <f t="shared" si="38"/>
        <v>1775</v>
      </c>
      <c r="U77" s="1">
        <v>1152</v>
      </c>
      <c r="V77" s="1">
        <v>2760</v>
      </c>
      <c r="W77" s="1">
        <v>1176</v>
      </c>
      <c r="X77" s="1">
        <v>0</v>
      </c>
      <c r="Y77" s="1">
        <f t="shared" ref="Y77" si="40">T77-(U77+V77)</f>
        <v>-2137</v>
      </c>
      <c r="Z77" s="1" t="s">
        <v>3783</v>
      </c>
      <c r="AA77" s="3">
        <v>1.3924000000000001</v>
      </c>
      <c r="AC77" s="3">
        <f t="shared" si="36"/>
        <v>-1.3924000000000001</v>
      </c>
      <c r="AD77" s="2" t="s">
        <v>2606</v>
      </c>
      <c r="AN77" s="2" t="s">
        <v>53</v>
      </c>
      <c r="AO77" s="2" t="s">
        <v>276</v>
      </c>
    </row>
    <row r="78" spans="1:42" ht="15" x14ac:dyDescent="0.2">
      <c r="A78" s="1" t="s">
        <v>2721</v>
      </c>
      <c r="B78" s="1" t="s">
        <v>312</v>
      </c>
      <c r="C78" s="1" t="s">
        <v>69</v>
      </c>
      <c r="D78" s="1" t="s">
        <v>2110</v>
      </c>
      <c r="E78" s="1" t="s">
        <v>313</v>
      </c>
      <c r="F78" s="1" t="s">
        <v>79</v>
      </c>
      <c r="G78" s="1" t="s">
        <v>309</v>
      </c>
      <c r="H78" s="1" t="s">
        <v>309</v>
      </c>
      <c r="I78" s="1" t="s">
        <v>312</v>
      </c>
      <c r="L78" s="2"/>
      <c r="M78" s="2"/>
      <c r="N78" s="2" t="s">
        <v>1</v>
      </c>
      <c r="P78" s="1">
        <v>5881</v>
      </c>
      <c r="Q78" s="1">
        <v>0</v>
      </c>
      <c r="R78" s="1">
        <v>0</v>
      </c>
      <c r="S78" s="1">
        <f t="shared" si="37"/>
        <v>5881</v>
      </c>
      <c r="T78" s="1">
        <f t="shared" si="38"/>
        <v>5881</v>
      </c>
      <c r="U78" s="1">
        <v>848</v>
      </c>
      <c r="V78" s="1">
        <v>1720</v>
      </c>
      <c r="W78" s="1">
        <v>608</v>
      </c>
      <c r="X78" s="1">
        <v>0</v>
      </c>
      <c r="Y78" s="1">
        <f t="shared" ref="Y78" si="41">S78-(U78+V78)</f>
        <v>3313</v>
      </c>
      <c r="Z78" s="1" t="s">
        <v>3784</v>
      </c>
      <c r="AA78" s="3">
        <v>0.45169999999999999</v>
      </c>
      <c r="AC78" s="3">
        <f t="shared" si="36"/>
        <v>-0.45169999999999999</v>
      </c>
      <c r="AN78" s="2" t="s">
        <v>53</v>
      </c>
      <c r="AO78" s="2" t="s">
        <v>276</v>
      </c>
    </row>
    <row r="79" spans="1:42" ht="45" x14ac:dyDescent="0.2">
      <c r="A79" s="1" t="s">
        <v>2722</v>
      </c>
      <c r="B79" s="1" t="s">
        <v>314</v>
      </c>
      <c r="C79" s="1" t="s">
        <v>69</v>
      </c>
      <c r="D79" s="1" t="s">
        <v>1316</v>
      </c>
      <c r="E79" s="1" t="s">
        <v>315</v>
      </c>
      <c r="F79" s="1" t="s">
        <v>79</v>
      </c>
      <c r="G79" s="1" t="s">
        <v>3686</v>
      </c>
      <c r="H79" s="1" t="s">
        <v>316</v>
      </c>
      <c r="I79" s="1" t="s">
        <v>314</v>
      </c>
      <c r="L79" s="2"/>
      <c r="M79" s="2"/>
      <c r="N79" s="2" t="s">
        <v>2</v>
      </c>
      <c r="P79" s="1">
        <v>656</v>
      </c>
      <c r="Q79" s="1">
        <v>0</v>
      </c>
      <c r="R79" s="1">
        <v>0</v>
      </c>
      <c r="S79" s="1">
        <f t="shared" si="37"/>
        <v>656</v>
      </c>
      <c r="T79" s="1">
        <f t="shared" si="38"/>
        <v>656</v>
      </c>
      <c r="U79" s="1">
        <v>65</v>
      </c>
      <c r="V79" s="1">
        <v>73</v>
      </c>
      <c r="W79" s="1">
        <v>233</v>
      </c>
      <c r="X79" s="1">
        <v>454</v>
      </c>
      <c r="Y79" s="1">
        <f t="shared" ref="Y79:Y96" si="42">T79-(U79+V79)</f>
        <v>518</v>
      </c>
      <c r="Z79" s="1" t="s">
        <v>3784</v>
      </c>
      <c r="AA79" s="3">
        <v>1.6093999999999999</v>
      </c>
      <c r="AC79" s="3">
        <f t="shared" si="36"/>
        <v>-1.6093999999999999</v>
      </c>
      <c r="AD79" s="2" t="s">
        <v>2606</v>
      </c>
      <c r="AN79" s="2" t="s">
        <v>53</v>
      </c>
      <c r="AO79" s="2" t="s">
        <v>276</v>
      </c>
    </row>
    <row r="80" spans="1:42" ht="45" x14ac:dyDescent="0.2">
      <c r="A80" s="1" t="s">
        <v>2723</v>
      </c>
      <c r="B80" s="1" t="s">
        <v>1331</v>
      </c>
      <c r="C80" s="1" t="s">
        <v>69</v>
      </c>
      <c r="D80" s="1" t="s">
        <v>2110</v>
      </c>
      <c r="E80" s="1" t="s">
        <v>317</v>
      </c>
      <c r="F80" s="1" t="s">
        <v>79</v>
      </c>
      <c r="G80" s="1" t="s">
        <v>3686</v>
      </c>
      <c r="H80" s="1" t="s">
        <v>316</v>
      </c>
      <c r="I80" s="1" t="s">
        <v>1332</v>
      </c>
      <c r="L80" s="2"/>
      <c r="M80" s="2"/>
      <c r="N80" s="2" t="s">
        <v>2</v>
      </c>
      <c r="P80" s="1">
        <v>37023</v>
      </c>
      <c r="Q80" s="1">
        <v>0</v>
      </c>
      <c r="R80" s="1">
        <v>0</v>
      </c>
      <c r="S80" s="1">
        <f t="shared" si="37"/>
        <v>37023</v>
      </c>
      <c r="T80" s="1">
        <f t="shared" si="38"/>
        <v>37023</v>
      </c>
      <c r="U80" s="1">
        <v>2900</v>
      </c>
      <c r="V80" s="1">
        <v>2012</v>
      </c>
      <c r="W80" s="1">
        <v>2776</v>
      </c>
      <c r="X80" s="1">
        <v>2100</v>
      </c>
      <c r="Y80" s="1">
        <f t="shared" si="42"/>
        <v>32111</v>
      </c>
      <c r="Z80" s="1" t="s">
        <v>3784</v>
      </c>
      <c r="AA80" s="3">
        <v>0.19</v>
      </c>
      <c r="AC80" s="3">
        <f t="shared" si="36"/>
        <v>-0.19</v>
      </c>
      <c r="AD80" s="2" t="s">
        <v>2606</v>
      </c>
      <c r="AN80" s="2" t="s">
        <v>53</v>
      </c>
      <c r="AO80" s="2" t="s">
        <v>276</v>
      </c>
    </row>
    <row r="81" spans="1:42" ht="45" x14ac:dyDescent="0.2">
      <c r="A81" s="1" t="s">
        <v>2724</v>
      </c>
      <c r="B81" s="1" t="s">
        <v>1333</v>
      </c>
      <c r="C81" s="1" t="s">
        <v>69</v>
      </c>
      <c r="D81" s="1" t="s">
        <v>2110</v>
      </c>
      <c r="E81" s="1" t="s">
        <v>318</v>
      </c>
      <c r="F81" s="1" t="s">
        <v>79</v>
      </c>
      <c r="G81" s="1" t="s">
        <v>3686</v>
      </c>
      <c r="H81" s="1" t="s">
        <v>316</v>
      </c>
      <c r="I81" s="1" t="s">
        <v>1334</v>
      </c>
      <c r="L81" s="2"/>
      <c r="M81" s="2"/>
      <c r="N81" s="2" t="s">
        <v>2</v>
      </c>
      <c r="P81" s="1">
        <v>22087</v>
      </c>
      <c r="Q81" s="1">
        <v>0</v>
      </c>
      <c r="R81" s="1">
        <v>0</v>
      </c>
      <c r="S81" s="1">
        <f t="shared" si="37"/>
        <v>22087</v>
      </c>
      <c r="T81" s="1">
        <f t="shared" si="38"/>
        <v>22087</v>
      </c>
      <c r="U81" s="1">
        <v>1910</v>
      </c>
      <c r="V81" s="1">
        <v>1520</v>
      </c>
      <c r="W81" s="1">
        <v>0</v>
      </c>
      <c r="X81" s="1">
        <v>328</v>
      </c>
      <c r="Y81" s="1">
        <f t="shared" si="42"/>
        <v>18657</v>
      </c>
      <c r="Z81" s="1" t="s">
        <v>3784</v>
      </c>
      <c r="AA81" s="3">
        <v>0.27</v>
      </c>
      <c r="AC81" s="3">
        <f t="shared" si="36"/>
        <v>-0.27</v>
      </c>
      <c r="AD81" s="2" t="s">
        <v>2606</v>
      </c>
      <c r="AN81" s="2" t="s">
        <v>53</v>
      </c>
      <c r="AO81" s="2" t="s">
        <v>276</v>
      </c>
    </row>
    <row r="82" spans="1:42" ht="45" x14ac:dyDescent="0.2">
      <c r="A82" s="1" t="s">
        <v>2725</v>
      </c>
      <c r="B82" s="1" t="s">
        <v>319</v>
      </c>
      <c r="C82" s="1" t="s">
        <v>69</v>
      </c>
      <c r="D82" s="1" t="s">
        <v>2110</v>
      </c>
      <c r="E82" s="1" t="s">
        <v>1453</v>
      </c>
      <c r="F82" s="1" t="s">
        <v>79</v>
      </c>
      <c r="G82" s="1" t="s">
        <v>3686</v>
      </c>
      <c r="H82" s="1" t="s">
        <v>316</v>
      </c>
      <c r="I82" s="1" t="s">
        <v>319</v>
      </c>
      <c r="L82" s="2"/>
      <c r="M82" s="2"/>
      <c r="N82" s="2" t="s">
        <v>2</v>
      </c>
      <c r="P82" s="1">
        <v>27091</v>
      </c>
      <c r="Q82" s="1">
        <v>2000</v>
      </c>
      <c r="R82" s="1">
        <v>0</v>
      </c>
      <c r="S82" s="1">
        <f t="shared" si="37"/>
        <v>29091</v>
      </c>
      <c r="T82" s="1">
        <f t="shared" si="38"/>
        <v>29091</v>
      </c>
      <c r="U82" s="1">
        <v>10485</v>
      </c>
      <c r="V82" s="1">
        <v>9570</v>
      </c>
      <c r="W82" s="1">
        <v>18885</v>
      </c>
      <c r="X82" s="1">
        <v>20220</v>
      </c>
      <c r="Y82" s="1">
        <f t="shared" si="42"/>
        <v>9036</v>
      </c>
      <c r="Z82" s="1" t="s">
        <v>3784</v>
      </c>
      <c r="AA82" s="3">
        <v>0.43</v>
      </c>
      <c r="AC82" s="3">
        <f t="shared" si="36"/>
        <v>-0.43</v>
      </c>
      <c r="AD82" s="2" t="s">
        <v>2606</v>
      </c>
      <c r="AN82" s="2" t="s">
        <v>53</v>
      </c>
      <c r="AO82" s="2" t="s">
        <v>276</v>
      </c>
    </row>
    <row r="83" spans="1:42" ht="45" x14ac:dyDescent="0.2">
      <c r="A83" s="1" t="s">
        <v>2726</v>
      </c>
      <c r="B83" s="1" t="s">
        <v>320</v>
      </c>
      <c r="C83" s="1" t="s">
        <v>69</v>
      </c>
      <c r="D83" s="1" t="s">
        <v>1316</v>
      </c>
      <c r="E83" s="1" t="s">
        <v>1454</v>
      </c>
      <c r="F83" s="1" t="s">
        <v>79</v>
      </c>
      <c r="G83" s="1" t="s">
        <v>316</v>
      </c>
      <c r="H83" s="1" t="s">
        <v>1781</v>
      </c>
      <c r="I83" s="1" t="s">
        <v>320</v>
      </c>
      <c r="L83" s="2"/>
      <c r="M83" s="2"/>
      <c r="N83" s="2" t="s">
        <v>2</v>
      </c>
      <c r="O83" s="2" t="s">
        <v>2407</v>
      </c>
      <c r="P83" s="1">
        <v>594</v>
      </c>
      <c r="Q83" s="1">
        <v>0</v>
      </c>
      <c r="R83" s="1">
        <v>0</v>
      </c>
      <c r="S83" s="1">
        <f t="shared" si="37"/>
        <v>594</v>
      </c>
      <c r="T83" s="1">
        <f t="shared" si="38"/>
        <v>594</v>
      </c>
      <c r="U83" s="1">
        <v>0</v>
      </c>
      <c r="V83" s="1">
        <v>0</v>
      </c>
      <c r="W83" s="1">
        <v>0</v>
      </c>
      <c r="X83" s="1">
        <v>0</v>
      </c>
      <c r="Y83" s="1">
        <f t="shared" si="42"/>
        <v>594</v>
      </c>
      <c r="Z83" s="1" t="s">
        <v>3782</v>
      </c>
      <c r="AA83" s="3">
        <v>0.43</v>
      </c>
      <c r="AC83" s="3">
        <f t="shared" si="36"/>
        <v>-0.43</v>
      </c>
      <c r="AN83" s="2" t="s">
        <v>53</v>
      </c>
      <c r="AO83" s="2" t="s">
        <v>276</v>
      </c>
    </row>
    <row r="84" spans="1:42" ht="45" x14ac:dyDescent="0.2">
      <c r="A84" s="1" t="s">
        <v>2727</v>
      </c>
      <c r="B84" s="1" t="s">
        <v>321</v>
      </c>
      <c r="C84" s="1" t="s">
        <v>69</v>
      </c>
      <c r="D84" s="1" t="s">
        <v>1316</v>
      </c>
      <c r="E84" s="1" t="s">
        <v>1454</v>
      </c>
      <c r="F84" s="1" t="s">
        <v>79</v>
      </c>
      <c r="G84" s="1" t="s">
        <v>3686</v>
      </c>
      <c r="H84" s="1" t="s">
        <v>316</v>
      </c>
      <c r="I84" s="1" t="s">
        <v>321</v>
      </c>
      <c r="L84" s="2"/>
      <c r="M84" s="2"/>
      <c r="N84" s="2" t="s">
        <v>2</v>
      </c>
      <c r="P84" s="1">
        <v>2646</v>
      </c>
      <c r="Q84" s="1">
        <v>0</v>
      </c>
      <c r="R84" s="1">
        <v>0</v>
      </c>
      <c r="S84" s="1">
        <f t="shared" si="37"/>
        <v>2646</v>
      </c>
      <c r="T84" s="1">
        <f t="shared" si="38"/>
        <v>2646</v>
      </c>
      <c r="U84" s="1">
        <v>699</v>
      </c>
      <c r="V84" s="1">
        <v>638</v>
      </c>
      <c r="W84" s="1">
        <v>1259</v>
      </c>
      <c r="X84" s="1">
        <v>1336</v>
      </c>
      <c r="Y84" s="1">
        <f t="shared" si="42"/>
        <v>1309</v>
      </c>
      <c r="Z84" s="1" t="s">
        <v>3784</v>
      </c>
      <c r="AA84" s="3">
        <v>0.45</v>
      </c>
      <c r="AC84" s="3">
        <f t="shared" si="36"/>
        <v>-0.45</v>
      </c>
      <c r="AD84" s="2" t="s">
        <v>2606</v>
      </c>
      <c r="AN84" s="2" t="s">
        <v>53</v>
      </c>
      <c r="AO84" s="2" t="s">
        <v>276</v>
      </c>
    </row>
    <row r="85" spans="1:42" ht="45" x14ac:dyDescent="0.2">
      <c r="A85" s="1" t="s">
        <v>2728</v>
      </c>
      <c r="B85" s="1" t="s">
        <v>1321</v>
      </c>
      <c r="C85" s="1" t="s">
        <v>69</v>
      </c>
      <c r="D85" s="1" t="s">
        <v>2110</v>
      </c>
      <c r="E85" s="1" t="s">
        <v>1455</v>
      </c>
      <c r="F85" s="1" t="s">
        <v>79</v>
      </c>
      <c r="G85" s="1" t="s">
        <v>3686</v>
      </c>
      <c r="H85" s="1" t="s">
        <v>316</v>
      </c>
      <c r="I85" s="1" t="s">
        <v>1321</v>
      </c>
      <c r="L85" s="2"/>
      <c r="M85" s="2"/>
      <c r="N85" s="2" t="s">
        <v>2</v>
      </c>
      <c r="P85" s="1">
        <v>6320</v>
      </c>
      <c r="Q85" s="1">
        <v>0</v>
      </c>
      <c r="R85" s="1">
        <v>0</v>
      </c>
      <c r="S85" s="1">
        <f t="shared" si="37"/>
        <v>6320</v>
      </c>
      <c r="T85" s="1">
        <f t="shared" si="38"/>
        <v>6320</v>
      </c>
      <c r="U85" s="1">
        <v>1398</v>
      </c>
      <c r="V85" s="1">
        <v>1276</v>
      </c>
      <c r="W85" s="1">
        <v>2518</v>
      </c>
      <c r="X85" s="1">
        <v>2672</v>
      </c>
      <c r="Y85" s="1">
        <f t="shared" si="42"/>
        <v>3646</v>
      </c>
      <c r="Z85" s="1" t="s">
        <v>3784</v>
      </c>
      <c r="AA85" s="3">
        <v>0.45</v>
      </c>
      <c r="AC85" s="3">
        <f t="shared" si="36"/>
        <v>-0.45</v>
      </c>
      <c r="AD85" s="2" t="s">
        <v>2606</v>
      </c>
      <c r="AN85" s="2" t="s">
        <v>53</v>
      </c>
      <c r="AO85" s="2" t="s">
        <v>276</v>
      </c>
    </row>
    <row r="86" spans="1:42" ht="45" x14ac:dyDescent="0.2">
      <c r="A86" s="1" t="s">
        <v>2729</v>
      </c>
      <c r="B86" s="1" t="s">
        <v>322</v>
      </c>
      <c r="C86" s="1" t="s">
        <v>69</v>
      </c>
      <c r="D86" s="1" t="s">
        <v>1316</v>
      </c>
      <c r="E86" s="1" t="s">
        <v>1456</v>
      </c>
      <c r="F86" s="1" t="s">
        <v>79</v>
      </c>
      <c r="G86" s="1" t="s">
        <v>316</v>
      </c>
      <c r="H86" s="1" t="s">
        <v>1781</v>
      </c>
      <c r="I86" s="1" t="s">
        <v>322</v>
      </c>
      <c r="L86" s="2"/>
      <c r="M86" s="2"/>
      <c r="N86" s="2" t="s">
        <v>2</v>
      </c>
      <c r="O86" s="2" t="s">
        <v>2407</v>
      </c>
      <c r="P86" s="1">
        <v>665</v>
      </c>
      <c r="Q86" s="1">
        <v>0</v>
      </c>
      <c r="R86" s="1">
        <v>0</v>
      </c>
      <c r="S86" s="1">
        <f t="shared" si="37"/>
        <v>665</v>
      </c>
      <c r="T86" s="1">
        <f t="shared" si="38"/>
        <v>665</v>
      </c>
      <c r="U86" s="1">
        <v>0</v>
      </c>
      <c r="V86" s="1">
        <v>0</v>
      </c>
      <c r="W86" s="1">
        <v>0</v>
      </c>
      <c r="X86" s="1">
        <v>0</v>
      </c>
      <c r="Y86" s="1">
        <f t="shared" si="42"/>
        <v>665</v>
      </c>
      <c r="Z86" s="1" t="s">
        <v>3782</v>
      </c>
      <c r="AA86" s="3">
        <v>0.43</v>
      </c>
      <c r="AC86" s="3">
        <f t="shared" si="36"/>
        <v>-0.43</v>
      </c>
      <c r="AN86" s="2" t="s">
        <v>53</v>
      </c>
      <c r="AO86" s="2" t="s">
        <v>276</v>
      </c>
    </row>
    <row r="87" spans="1:42" ht="45" x14ac:dyDescent="0.2">
      <c r="A87" s="1" t="s">
        <v>2730</v>
      </c>
      <c r="B87" s="1" t="s">
        <v>323</v>
      </c>
      <c r="C87" s="1" t="s">
        <v>69</v>
      </c>
      <c r="D87" s="1" t="s">
        <v>1316</v>
      </c>
      <c r="E87" s="1" t="s">
        <v>1456</v>
      </c>
      <c r="F87" s="1" t="s">
        <v>79</v>
      </c>
      <c r="G87" s="1" t="s">
        <v>3686</v>
      </c>
      <c r="H87" s="1" t="s">
        <v>316</v>
      </c>
      <c r="I87" s="1" t="s">
        <v>323</v>
      </c>
      <c r="L87" s="2"/>
      <c r="M87" s="2"/>
      <c r="N87" s="2" t="s">
        <v>2</v>
      </c>
      <c r="P87" s="1">
        <v>2138</v>
      </c>
      <c r="Q87" s="1">
        <v>0</v>
      </c>
      <c r="R87" s="1">
        <v>0</v>
      </c>
      <c r="S87" s="1">
        <f t="shared" si="37"/>
        <v>2138</v>
      </c>
      <c r="T87" s="1">
        <f t="shared" si="38"/>
        <v>2138</v>
      </c>
      <c r="U87" s="1">
        <v>699</v>
      </c>
      <c r="V87" s="1">
        <v>638</v>
      </c>
      <c r="W87" s="1">
        <v>1259</v>
      </c>
      <c r="X87" s="1">
        <v>1336</v>
      </c>
      <c r="Y87" s="1">
        <f t="shared" si="42"/>
        <v>801</v>
      </c>
      <c r="Z87" s="1" t="s">
        <v>3784</v>
      </c>
      <c r="AA87" s="3">
        <v>0.45</v>
      </c>
      <c r="AC87" s="3">
        <f t="shared" si="36"/>
        <v>-0.45</v>
      </c>
      <c r="AD87" s="2" t="s">
        <v>2606</v>
      </c>
      <c r="AN87" s="2" t="s">
        <v>53</v>
      </c>
      <c r="AO87" s="2" t="s">
        <v>276</v>
      </c>
    </row>
    <row r="88" spans="1:42" ht="45" x14ac:dyDescent="0.2">
      <c r="A88" s="1" t="s">
        <v>2731</v>
      </c>
      <c r="B88" s="1" t="s">
        <v>326</v>
      </c>
      <c r="C88" s="1" t="s">
        <v>69</v>
      </c>
      <c r="D88" s="1" t="s">
        <v>2509</v>
      </c>
      <c r="E88" s="1" t="s">
        <v>325</v>
      </c>
      <c r="F88" s="1" t="s">
        <v>79</v>
      </c>
      <c r="G88" s="1" t="s">
        <v>3686</v>
      </c>
      <c r="H88" s="1" t="s">
        <v>316</v>
      </c>
      <c r="I88" s="1" t="s">
        <v>324</v>
      </c>
      <c r="L88" s="2"/>
      <c r="M88" s="2"/>
      <c r="N88" s="2" t="s">
        <v>2</v>
      </c>
      <c r="P88" s="1">
        <v>609</v>
      </c>
      <c r="Q88" s="1">
        <v>0</v>
      </c>
      <c r="R88" s="1">
        <v>0</v>
      </c>
      <c r="S88" s="1">
        <f t="shared" si="37"/>
        <v>609</v>
      </c>
      <c r="T88" s="1">
        <f t="shared" si="38"/>
        <v>609</v>
      </c>
      <c r="U88" s="1">
        <v>158</v>
      </c>
      <c r="V88" s="1">
        <v>0</v>
      </c>
      <c r="W88" s="1">
        <v>0</v>
      </c>
      <c r="X88" s="1">
        <v>0</v>
      </c>
      <c r="Y88" s="1">
        <f t="shared" si="42"/>
        <v>451</v>
      </c>
      <c r="Z88" s="1" t="s">
        <v>3784</v>
      </c>
      <c r="AA88" s="3">
        <v>1.1557999999999999</v>
      </c>
      <c r="AC88" s="3">
        <f t="shared" si="36"/>
        <v>-1.1557999999999999</v>
      </c>
      <c r="AD88" s="2" t="s">
        <v>2606</v>
      </c>
      <c r="AN88" s="2" t="s">
        <v>53</v>
      </c>
      <c r="AO88" s="2" t="s">
        <v>276</v>
      </c>
    </row>
    <row r="89" spans="1:42" ht="45" x14ac:dyDescent="0.2">
      <c r="A89" s="1" t="s">
        <v>2732</v>
      </c>
      <c r="B89" s="1" t="s">
        <v>1335</v>
      </c>
      <c r="C89" s="1" t="s">
        <v>69</v>
      </c>
      <c r="D89" s="1" t="s">
        <v>2110</v>
      </c>
      <c r="E89" s="1" t="s">
        <v>1457</v>
      </c>
      <c r="F89" s="1" t="s">
        <v>79</v>
      </c>
      <c r="G89" s="1" t="s">
        <v>3686</v>
      </c>
      <c r="H89" s="1" t="s">
        <v>316</v>
      </c>
      <c r="I89" s="1" t="s">
        <v>1336</v>
      </c>
      <c r="L89" s="2"/>
      <c r="M89" s="2"/>
      <c r="N89" s="2" t="s">
        <v>2</v>
      </c>
      <c r="P89" s="1">
        <v>14828</v>
      </c>
      <c r="Q89" s="1">
        <v>0</v>
      </c>
      <c r="R89" s="1">
        <v>0</v>
      </c>
      <c r="S89" s="1">
        <f t="shared" si="37"/>
        <v>14828</v>
      </c>
      <c r="T89" s="1">
        <f t="shared" si="38"/>
        <v>14828</v>
      </c>
      <c r="U89" s="1">
        <v>6</v>
      </c>
      <c r="V89" s="1">
        <v>0</v>
      </c>
      <c r="W89" s="1">
        <v>0</v>
      </c>
      <c r="X89" s="1">
        <v>0</v>
      </c>
      <c r="Y89" s="1">
        <f t="shared" si="42"/>
        <v>14822</v>
      </c>
      <c r="Z89" s="1" t="s">
        <v>3784</v>
      </c>
      <c r="AA89" s="3">
        <v>0.19</v>
      </c>
      <c r="AC89" s="3">
        <f t="shared" si="36"/>
        <v>-0.19</v>
      </c>
      <c r="AD89" s="2" t="s">
        <v>2606</v>
      </c>
      <c r="AN89" s="2" t="s">
        <v>53</v>
      </c>
      <c r="AO89" s="2" t="s">
        <v>276</v>
      </c>
    </row>
    <row r="90" spans="1:42" ht="15" x14ac:dyDescent="0.2">
      <c r="A90" s="1" t="s">
        <v>2733</v>
      </c>
      <c r="B90" s="1" t="s">
        <v>327</v>
      </c>
      <c r="C90" s="1" t="s">
        <v>69</v>
      </c>
      <c r="D90" s="1" t="s">
        <v>1316</v>
      </c>
      <c r="E90" s="1" t="s">
        <v>328</v>
      </c>
      <c r="F90" s="1" t="s">
        <v>79</v>
      </c>
      <c r="G90" s="1" t="s">
        <v>383</v>
      </c>
      <c r="H90" s="1" t="s">
        <v>383</v>
      </c>
      <c r="I90" s="1" t="s">
        <v>327</v>
      </c>
      <c r="L90" s="2"/>
      <c r="M90" s="2"/>
      <c r="N90" s="2" t="s">
        <v>2</v>
      </c>
      <c r="P90" s="1">
        <v>2656</v>
      </c>
      <c r="Q90" s="1">
        <v>0</v>
      </c>
      <c r="R90" s="1">
        <v>0</v>
      </c>
      <c r="S90" s="1">
        <f t="shared" si="37"/>
        <v>2656</v>
      </c>
      <c r="T90" s="1">
        <f t="shared" si="38"/>
        <v>2656</v>
      </c>
      <c r="U90" s="1">
        <v>0</v>
      </c>
      <c r="V90" s="1">
        <v>0</v>
      </c>
      <c r="W90" s="1">
        <v>0</v>
      </c>
      <c r="X90" s="1">
        <v>0</v>
      </c>
      <c r="Y90" s="1">
        <f t="shared" si="42"/>
        <v>2656</v>
      </c>
      <c r="Z90" s="1" t="s">
        <v>3782</v>
      </c>
      <c r="AA90" s="3">
        <v>1.2746</v>
      </c>
      <c r="AC90" s="3">
        <f t="shared" si="36"/>
        <v>-1.2746</v>
      </c>
      <c r="AN90" s="2" t="s">
        <v>53</v>
      </c>
      <c r="AO90" s="2" t="s">
        <v>276</v>
      </c>
    </row>
    <row r="91" spans="1:42" ht="45" x14ac:dyDescent="0.2">
      <c r="A91" s="1" t="s">
        <v>2734</v>
      </c>
      <c r="B91" s="1" t="s">
        <v>329</v>
      </c>
      <c r="C91" s="1" t="s">
        <v>69</v>
      </c>
      <c r="D91" s="1" t="s">
        <v>2110</v>
      </c>
      <c r="E91" s="1" t="s">
        <v>330</v>
      </c>
      <c r="F91" s="1" t="s">
        <v>79</v>
      </c>
      <c r="G91" s="1" t="s">
        <v>3686</v>
      </c>
      <c r="H91" s="1" t="s">
        <v>316</v>
      </c>
      <c r="I91" s="1" t="s">
        <v>329</v>
      </c>
      <c r="L91" s="2"/>
      <c r="M91" s="2"/>
      <c r="N91" s="2" t="s">
        <v>2</v>
      </c>
      <c r="P91" s="1">
        <v>9265</v>
      </c>
      <c r="Q91" s="1">
        <v>0</v>
      </c>
      <c r="R91" s="1">
        <v>0</v>
      </c>
      <c r="S91" s="1">
        <f t="shared" si="37"/>
        <v>9265</v>
      </c>
      <c r="T91" s="1">
        <f t="shared" si="38"/>
        <v>9265</v>
      </c>
      <c r="U91" s="1">
        <v>1180</v>
      </c>
      <c r="V91" s="1">
        <v>688</v>
      </c>
      <c r="W91" s="1">
        <v>4586</v>
      </c>
      <c r="X91" s="1">
        <v>4320</v>
      </c>
      <c r="Y91" s="1">
        <f t="shared" si="42"/>
        <v>7397</v>
      </c>
      <c r="Z91" s="1" t="s">
        <v>3784</v>
      </c>
      <c r="AA91" s="3">
        <v>0.35</v>
      </c>
      <c r="AC91" s="3">
        <f t="shared" si="36"/>
        <v>-0.35</v>
      </c>
      <c r="AD91" s="2" t="s">
        <v>2606</v>
      </c>
      <c r="AN91" s="2" t="s">
        <v>53</v>
      </c>
      <c r="AO91" s="2" t="s">
        <v>276</v>
      </c>
    </row>
    <row r="92" spans="1:42" ht="15" x14ac:dyDescent="0.2">
      <c r="A92" s="1" t="s">
        <v>2735</v>
      </c>
      <c r="B92" s="1" t="s">
        <v>331</v>
      </c>
      <c r="C92" s="1" t="s">
        <v>69</v>
      </c>
      <c r="D92" s="1" t="s">
        <v>2110</v>
      </c>
      <c r="E92" s="1" t="s">
        <v>1458</v>
      </c>
      <c r="F92" s="1" t="s">
        <v>79</v>
      </c>
      <c r="G92" s="1" t="s">
        <v>3686</v>
      </c>
      <c r="H92" s="1" t="s">
        <v>316</v>
      </c>
      <c r="I92" s="1" t="s">
        <v>331</v>
      </c>
      <c r="L92" s="2"/>
      <c r="M92" s="2"/>
      <c r="N92" s="2" t="s">
        <v>2</v>
      </c>
      <c r="P92" s="1">
        <v>29829</v>
      </c>
      <c r="Q92" s="1">
        <v>0</v>
      </c>
      <c r="R92" s="1">
        <v>0</v>
      </c>
      <c r="S92" s="1">
        <f t="shared" si="37"/>
        <v>29829</v>
      </c>
      <c r="T92" s="1">
        <f t="shared" si="38"/>
        <v>29829</v>
      </c>
      <c r="U92" s="1">
        <v>0</v>
      </c>
      <c r="V92" s="1">
        <v>0</v>
      </c>
      <c r="W92" s="1">
        <v>0</v>
      </c>
      <c r="X92" s="1">
        <v>0</v>
      </c>
      <c r="Y92" s="1">
        <f t="shared" si="42"/>
        <v>29829</v>
      </c>
      <c r="Z92" s="1" t="s">
        <v>3782</v>
      </c>
      <c r="AA92" s="3">
        <v>0.56000000000000005</v>
      </c>
      <c r="AC92" s="3">
        <f t="shared" si="36"/>
        <v>-0.56000000000000005</v>
      </c>
      <c r="AN92" s="2" t="s">
        <v>53</v>
      </c>
      <c r="AO92" s="2" t="s">
        <v>276</v>
      </c>
    </row>
    <row r="93" spans="1:42" ht="45" x14ac:dyDescent="0.2">
      <c r="A93" s="1" t="s">
        <v>2736</v>
      </c>
      <c r="B93" s="1" t="s">
        <v>2531</v>
      </c>
      <c r="C93" s="1" t="s">
        <v>69</v>
      </c>
      <c r="D93" s="1" t="s">
        <v>2110</v>
      </c>
      <c r="E93" s="1" t="s">
        <v>1458</v>
      </c>
      <c r="F93" s="1" t="s">
        <v>79</v>
      </c>
      <c r="G93" s="1" t="s">
        <v>3686</v>
      </c>
      <c r="H93" s="1" t="s">
        <v>316</v>
      </c>
      <c r="I93" s="1" t="s">
        <v>2531</v>
      </c>
      <c r="L93" s="2"/>
      <c r="M93" s="2"/>
      <c r="N93" s="1" t="s">
        <v>2</v>
      </c>
      <c r="O93" s="2" t="s">
        <v>1352</v>
      </c>
      <c r="P93" s="1">
        <v>23360</v>
      </c>
      <c r="Q93" s="1">
        <v>10000</v>
      </c>
      <c r="R93" s="1">
        <v>0</v>
      </c>
      <c r="S93" s="1">
        <f t="shared" si="37"/>
        <v>33360</v>
      </c>
      <c r="T93" s="1">
        <f t="shared" si="38"/>
        <v>33360</v>
      </c>
      <c r="U93" s="1">
        <v>4969</v>
      </c>
      <c r="V93" s="1">
        <v>2401</v>
      </c>
      <c r="W93" s="1">
        <v>27397</v>
      </c>
      <c r="X93" s="1">
        <v>31116</v>
      </c>
      <c r="Y93" s="1">
        <f t="shared" si="42"/>
        <v>25990</v>
      </c>
      <c r="Z93" s="1" t="s">
        <v>3784</v>
      </c>
      <c r="AA93" s="3">
        <v>0.66</v>
      </c>
      <c r="AC93" s="3">
        <f t="shared" si="36"/>
        <v>-0.66</v>
      </c>
      <c r="AD93" s="2" t="s">
        <v>2606</v>
      </c>
      <c r="AJ93" s="1"/>
      <c r="AK93" s="1"/>
      <c r="AN93" s="1" t="s">
        <v>53</v>
      </c>
      <c r="AO93" s="1" t="s">
        <v>276</v>
      </c>
      <c r="AP93" s="1"/>
    </row>
    <row r="94" spans="1:42" ht="45" x14ac:dyDescent="0.2">
      <c r="A94" s="1" t="s">
        <v>2737</v>
      </c>
      <c r="B94" s="1" t="s">
        <v>332</v>
      </c>
      <c r="C94" s="1" t="s">
        <v>69</v>
      </c>
      <c r="D94" s="1" t="s">
        <v>1316</v>
      </c>
      <c r="E94" s="1" t="s">
        <v>333</v>
      </c>
      <c r="F94" s="1" t="s">
        <v>79</v>
      </c>
      <c r="G94" s="1" t="s">
        <v>3686</v>
      </c>
      <c r="H94" s="1" t="s">
        <v>316</v>
      </c>
      <c r="I94" s="1" t="s">
        <v>332</v>
      </c>
      <c r="L94" s="2"/>
      <c r="M94" s="2"/>
      <c r="N94" s="2" t="s">
        <v>2</v>
      </c>
      <c r="P94" s="1">
        <v>6029</v>
      </c>
      <c r="Q94" s="1">
        <v>0</v>
      </c>
      <c r="R94" s="1">
        <v>0</v>
      </c>
      <c r="S94" s="1">
        <f t="shared" si="37"/>
        <v>6029</v>
      </c>
      <c r="T94" s="1">
        <f t="shared" si="38"/>
        <v>6029</v>
      </c>
      <c r="U94" s="1">
        <v>0</v>
      </c>
      <c r="V94" s="1">
        <v>0</v>
      </c>
      <c r="W94" s="1">
        <v>0</v>
      </c>
      <c r="X94" s="1">
        <v>1350</v>
      </c>
      <c r="Y94" s="1">
        <f t="shared" si="42"/>
        <v>6029</v>
      </c>
      <c r="Z94" s="1" t="s">
        <v>3782</v>
      </c>
      <c r="AA94" s="3">
        <v>0.57999999999999996</v>
      </c>
      <c r="AC94" s="3">
        <f t="shared" si="36"/>
        <v>-0.57999999999999996</v>
      </c>
      <c r="AD94" s="2" t="s">
        <v>2606</v>
      </c>
      <c r="AN94" s="2" t="s">
        <v>53</v>
      </c>
      <c r="AO94" s="2" t="s">
        <v>276</v>
      </c>
    </row>
    <row r="95" spans="1:42" ht="45" x14ac:dyDescent="0.2">
      <c r="A95" s="1" t="s">
        <v>2738</v>
      </c>
      <c r="B95" s="1" t="s">
        <v>334</v>
      </c>
      <c r="C95" s="1" t="s">
        <v>69</v>
      </c>
      <c r="D95" s="1" t="s">
        <v>1316</v>
      </c>
      <c r="E95" s="1" t="s">
        <v>1459</v>
      </c>
      <c r="F95" s="1" t="s">
        <v>79</v>
      </c>
      <c r="G95" s="1" t="s">
        <v>3686</v>
      </c>
      <c r="H95" s="1" t="s">
        <v>316</v>
      </c>
      <c r="I95" s="1" t="s">
        <v>334</v>
      </c>
      <c r="L95" s="2"/>
      <c r="M95" s="2"/>
      <c r="N95" s="2" t="s">
        <v>2</v>
      </c>
      <c r="P95" s="1">
        <v>5870</v>
      </c>
      <c r="Q95" s="1">
        <v>0</v>
      </c>
      <c r="R95" s="1">
        <v>0</v>
      </c>
      <c r="S95" s="1">
        <f t="shared" si="37"/>
        <v>5870</v>
      </c>
      <c r="T95" s="1">
        <f t="shared" si="38"/>
        <v>5870</v>
      </c>
      <c r="U95" s="1">
        <v>0</v>
      </c>
      <c r="V95" s="1">
        <v>0</v>
      </c>
      <c r="W95" s="1">
        <v>0</v>
      </c>
      <c r="X95" s="1">
        <v>1350</v>
      </c>
      <c r="Y95" s="1">
        <f t="shared" si="42"/>
        <v>5870</v>
      </c>
      <c r="Z95" s="1" t="s">
        <v>3782</v>
      </c>
      <c r="AA95" s="3">
        <v>0.57999999999999996</v>
      </c>
      <c r="AC95" s="3">
        <f t="shared" si="36"/>
        <v>-0.57999999999999996</v>
      </c>
      <c r="AD95" s="2" t="s">
        <v>2606</v>
      </c>
      <c r="AN95" s="2" t="s">
        <v>53</v>
      </c>
      <c r="AO95" s="2" t="s">
        <v>276</v>
      </c>
    </row>
    <row r="96" spans="1:42" ht="45" x14ac:dyDescent="0.2">
      <c r="A96" s="1" t="s">
        <v>2739</v>
      </c>
      <c r="B96" s="1" t="s">
        <v>335</v>
      </c>
      <c r="C96" s="1" t="s">
        <v>69</v>
      </c>
      <c r="D96" s="1" t="s">
        <v>2110</v>
      </c>
      <c r="E96" s="1" t="s">
        <v>1460</v>
      </c>
      <c r="F96" s="1" t="s">
        <v>79</v>
      </c>
      <c r="G96" s="1" t="s">
        <v>3686</v>
      </c>
      <c r="H96" s="1" t="s">
        <v>316</v>
      </c>
      <c r="I96" s="1" t="s">
        <v>335</v>
      </c>
      <c r="L96" s="2"/>
      <c r="M96" s="2"/>
      <c r="N96" s="2" t="s">
        <v>2</v>
      </c>
      <c r="P96" s="1">
        <v>937</v>
      </c>
      <c r="Q96" s="1">
        <v>0</v>
      </c>
      <c r="R96" s="1">
        <v>0</v>
      </c>
      <c r="S96" s="1">
        <f t="shared" si="37"/>
        <v>937</v>
      </c>
      <c r="T96" s="1">
        <f t="shared" si="38"/>
        <v>937</v>
      </c>
      <c r="U96" s="1">
        <v>24</v>
      </c>
      <c r="V96" s="1">
        <v>0</v>
      </c>
      <c r="W96" s="1">
        <v>0</v>
      </c>
      <c r="X96" s="1">
        <v>0</v>
      </c>
      <c r="Y96" s="1">
        <f t="shared" si="42"/>
        <v>913</v>
      </c>
      <c r="Z96" s="1" t="s">
        <v>3784</v>
      </c>
      <c r="AA96" s="3">
        <v>1.381</v>
      </c>
      <c r="AC96" s="3">
        <f t="shared" si="36"/>
        <v>-1.381</v>
      </c>
      <c r="AD96" s="2" t="s">
        <v>2606</v>
      </c>
      <c r="AN96" s="2" t="s">
        <v>53</v>
      </c>
      <c r="AO96" s="2" t="s">
        <v>276</v>
      </c>
    </row>
    <row r="97" spans="1:42" ht="45" x14ac:dyDescent="0.2">
      <c r="A97" s="1" t="s">
        <v>2740</v>
      </c>
      <c r="B97" s="1" t="s">
        <v>1777</v>
      </c>
      <c r="C97" s="1" t="s">
        <v>69</v>
      </c>
      <c r="D97" s="1" t="s">
        <v>1316</v>
      </c>
      <c r="E97" s="1" t="s">
        <v>1778</v>
      </c>
      <c r="F97" s="1" t="s">
        <v>79</v>
      </c>
      <c r="G97" s="1" t="s">
        <v>3686</v>
      </c>
      <c r="H97" s="1" t="s">
        <v>316</v>
      </c>
      <c r="I97" s="1" t="s">
        <v>1777</v>
      </c>
      <c r="L97" s="2"/>
      <c r="M97" s="2"/>
      <c r="N97" s="2" t="s">
        <v>2</v>
      </c>
      <c r="P97" s="1">
        <v>274</v>
      </c>
      <c r="Q97" s="1">
        <v>1000</v>
      </c>
      <c r="R97" s="1">
        <v>0</v>
      </c>
      <c r="S97" s="1">
        <f t="shared" si="37"/>
        <v>1274</v>
      </c>
      <c r="T97" s="1">
        <f t="shared" si="38"/>
        <v>1274</v>
      </c>
      <c r="U97" s="1">
        <v>593</v>
      </c>
      <c r="V97" s="1">
        <v>1188</v>
      </c>
      <c r="W97" s="1">
        <v>1704</v>
      </c>
      <c r="X97" s="1">
        <v>1653</v>
      </c>
      <c r="Y97" s="1">
        <f t="shared" ref="Y97:Y131" si="43">T97-(U97+V97)</f>
        <v>-507</v>
      </c>
      <c r="Z97" s="1" t="s">
        <v>3783</v>
      </c>
      <c r="AA97" s="3">
        <v>1.431</v>
      </c>
      <c r="AC97" s="3">
        <f t="shared" si="36"/>
        <v>-1.431</v>
      </c>
      <c r="AD97" s="2" t="s">
        <v>2606</v>
      </c>
      <c r="AN97" s="2" t="s">
        <v>53</v>
      </c>
      <c r="AO97" s="1" t="s">
        <v>276</v>
      </c>
      <c r="AP97" s="1"/>
    </row>
    <row r="98" spans="1:42" ht="45" x14ac:dyDescent="0.2">
      <c r="A98" s="1" t="s">
        <v>2741</v>
      </c>
      <c r="B98" s="1" t="s">
        <v>1904</v>
      </c>
      <c r="C98" s="1" t="s">
        <v>69</v>
      </c>
      <c r="D98" s="1" t="s">
        <v>1316</v>
      </c>
      <c r="E98" s="1" t="s">
        <v>1356</v>
      </c>
      <c r="F98" s="1" t="s">
        <v>79</v>
      </c>
      <c r="G98" s="1" t="s">
        <v>3686</v>
      </c>
      <c r="H98" s="1" t="s">
        <v>316</v>
      </c>
      <c r="I98" s="1" t="s">
        <v>1904</v>
      </c>
      <c r="L98" s="2"/>
      <c r="M98" s="2"/>
      <c r="N98" s="2" t="s">
        <v>2</v>
      </c>
      <c r="O98" s="2" t="s">
        <v>1352</v>
      </c>
      <c r="P98" s="1">
        <v>1000</v>
      </c>
      <c r="Q98" s="1">
        <v>0</v>
      </c>
      <c r="R98" s="1">
        <v>0</v>
      </c>
      <c r="S98" s="1">
        <f t="shared" si="37"/>
        <v>1000</v>
      </c>
      <c r="T98" s="1">
        <f t="shared" si="38"/>
        <v>1000</v>
      </c>
      <c r="U98" s="1">
        <v>581</v>
      </c>
      <c r="V98" s="1">
        <v>1136</v>
      </c>
      <c r="W98" s="1">
        <v>1713</v>
      </c>
      <c r="X98" s="1">
        <v>1650</v>
      </c>
      <c r="Y98" s="1">
        <f t="shared" si="43"/>
        <v>-717</v>
      </c>
      <c r="Z98" s="1" t="s">
        <v>3783</v>
      </c>
      <c r="AA98" s="3">
        <v>5.61</v>
      </c>
      <c r="AC98" s="3">
        <f t="shared" si="36"/>
        <v>-5.61</v>
      </c>
      <c r="AD98" s="2" t="s">
        <v>2606</v>
      </c>
      <c r="AN98" s="2" t="s">
        <v>53</v>
      </c>
      <c r="AO98" s="2" t="s">
        <v>276</v>
      </c>
    </row>
    <row r="99" spans="1:42" ht="15" x14ac:dyDescent="0.2">
      <c r="A99" s="1" t="s">
        <v>2742</v>
      </c>
      <c r="B99" s="1" t="s">
        <v>1966</v>
      </c>
      <c r="C99" s="1" t="s">
        <v>69</v>
      </c>
      <c r="D99" s="1" t="s">
        <v>1316</v>
      </c>
      <c r="E99" s="1" t="s">
        <v>1812</v>
      </c>
      <c r="F99" s="1" t="s">
        <v>79</v>
      </c>
      <c r="G99" s="1" t="s">
        <v>3687</v>
      </c>
      <c r="H99" s="1" t="s">
        <v>27</v>
      </c>
      <c r="I99" s="1" t="s">
        <v>1966</v>
      </c>
      <c r="L99" s="2"/>
      <c r="M99" s="2"/>
      <c r="N99" s="2" t="s">
        <v>2</v>
      </c>
      <c r="P99" s="1">
        <v>66</v>
      </c>
      <c r="Q99" s="1">
        <v>0</v>
      </c>
      <c r="R99" s="1">
        <v>0</v>
      </c>
      <c r="S99" s="1">
        <f t="shared" si="37"/>
        <v>66</v>
      </c>
      <c r="T99" s="1">
        <f t="shared" si="38"/>
        <v>66</v>
      </c>
      <c r="U99" s="1">
        <v>0</v>
      </c>
      <c r="V99" s="1">
        <v>0</v>
      </c>
      <c r="W99" s="1">
        <v>0</v>
      </c>
      <c r="X99" s="1">
        <v>0</v>
      </c>
      <c r="Y99" s="1">
        <f t="shared" si="43"/>
        <v>66</v>
      </c>
      <c r="Z99" s="1" t="s">
        <v>3782</v>
      </c>
      <c r="AA99" s="3">
        <v>42.34</v>
      </c>
      <c r="AB99" s="18"/>
      <c r="AC99" s="3">
        <f t="shared" si="36"/>
        <v>-42.34</v>
      </c>
      <c r="AN99" s="1" t="s">
        <v>53</v>
      </c>
      <c r="AO99" s="2" t="s">
        <v>276</v>
      </c>
    </row>
    <row r="100" spans="1:42" ht="45" x14ac:dyDescent="0.2">
      <c r="A100" s="1" t="s">
        <v>2743</v>
      </c>
      <c r="B100" s="1" t="s">
        <v>2429</v>
      </c>
      <c r="C100" s="1" t="s">
        <v>69</v>
      </c>
      <c r="D100" s="1" t="s">
        <v>1316</v>
      </c>
      <c r="E100" s="1" t="s">
        <v>1812</v>
      </c>
      <c r="F100" s="1" t="s">
        <v>79</v>
      </c>
      <c r="G100" s="1" t="s">
        <v>3687</v>
      </c>
      <c r="H100" s="1" t="s">
        <v>27</v>
      </c>
      <c r="I100" s="1" t="s">
        <v>2429</v>
      </c>
      <c r="L100" s="2"/>
      <c r="M100" s="2"/>
      <c r="N100" s="1" t="s">
        <v>2</v>
      </c>
      <c r="O100" s="2" t="s">
        <v>1352</v>
      </c>
      <c r="P100" s="1">
        <v>484</v>
      </c>
      <c r="Q100" s="1">
        <v>980</v>
      </c>
      <c r="R100" s="1">
        <v>0</v>
      </c>
      <c r="S100" s="1">
        <f t="shared" si="37"/>
        <v>1464</v>
      </c>
      <c r="T100" s="1">
        <f t="shared" si="38"/>
        <v>1464</v>
      </c>
      <c r="U100" s="1">
        <v>695</v>
      </c>
      <c r="V100" s="1">
        <v>495</v>
      </c>
      <c r="W100" s="1">
        <v>2327</v>
      </c>
      <c r="X100" s="1">
        <v>2420</v>
      </c>
      <c r="Y100" s="1">
        <f t="shared" si="43"/>
        <v>274</v>
      </c>
      <c r="Z100" s="1" t="s">
        <v>3784</v>
      </c>
      <c r="AA100" s="3">
        <v>44.195999999999998</v>
      </c>
      <c r="AB100" s="18"/>
      <c r="AC100" s="3">
        <f t="shared" si="36"/>
        <v>-44.195999999999998</v>
      </c>
      <c r="AD100" s="2" t="s">
        <v>2606</v>
      </c>
      <c r="AN100" s="2" t="s">
        <v>53</v>
      </c>
      <c r="AO100" s="2" t="s">
        <v>276</v>
      </c>
    </row>
    <row r="101" spans="1:42" ht="15" x14ac:dyDescent="0.2">
      <c r="A101" s="1" t="s">
        <v>2744</v>
      </c>
      <c r="B101" s="1" t="s">
        <v>1869</v>
      </c>
      <c r="C101" s="1" t="s">
        <v>69</v>
      </c>
      <c r="D101" s="1" t="s">
        <v>2509</v>
      </c>
      <c r="E101" s="1" t="s">
        <v>1920</v>
      </c>
      <c r="F101" s="1" t="s">
        <v>79</v>
      </c>
      <c r="G101" s="1" t="s">
        <v>3687</v>
      </c>
      <c r="H101" s="1" t="s">
        <v>27</v>
      </c>
      <c r="I101" s="1" t="s">
        <v>1869</v>
      </c>
      <c r="L101" s="2"/>
      <c r="M101" s="2"/>
      <c r="N101" s="2" t="s">
        <v>2</v>
      </c>
      <c r="O101" s="2" t="s">
        <v>1352</v>
      </c>
      <c r="P101" s="1">
        <v>0</v>
      </c>
      <c r="Q101" s="1">
        <v>0</v>
      </c>
      <c r="R101" s="1">
        <v>0</v>
      </c>
      <c r="S101" s="1">
        <f t="shared" si="37"/>
        <v>0</v>
      </c>
      <c r="T101" s="1">
        <f t="shared" si="38"/>
        <v>0</v>
      </c>
      <c r="U101" s="1">
        <v>0</v>
      </c>
      <c r="V101" s="1">
        <v>0</v>
      </c>
      <c r="W101" s="1">
        <v>0</v>
      </c>
      <c r="X101" s="1">
        <v>0</v>
      </c>
      <c r="Y101" s="1">
        <f t="shared" si="43"/>
        <v>0</v>
      </c>
      <c r="Z101" s="1" t="s">
        <v>3782</v>
      </c>
      <c r="AA101" s="3">
        <v>45.65</v>
      </c>
      <c r="AC101" s="3">
        <f t="shared" si="36"/>
        <v>-45.65</v>
      </c>
      <c r="AN101" s="2" t="s">
        <v>53</v>
      </c>
      <c r="AO101" s="2" t="s">
        <v>276</v>
      </c>
    </row>
    <row r="102" spans="1:42" ht="15" x14ac:dyDescent="0.2">
      <c r="A102" s="1" t="s">
        <v>2745</v>
      </c>
      <c r="B102" s="1" t="s">
        <v>1938</v>
      </c>
      <c r="C102" s="1" t="s">
        <v>69</v>
      </c>
      <c r="D102" s="1" t="s">
        <v>2509</v>
      </c>
      <c r="E102" s="1" t="s">
        <v>1920</v>
      </c>
      <c r="F102" s="1" t="s">
        <v>79</v>
      </c>
      <c r="G102" s="1" t="s">
        <v>3687</v>
      </c>
      <c r="H102" s="1" t="s">
        <v>27</v>
      </c>
      <c r="I102" s="1" t="s">
        <v>1938</v>
      </c>
      <c r="L102" s="2"/>
      <c r="M102" s="2"/>
      <c r="N102" s="2" t="s">
        <v>2</v>
      </c>
      <c r="O102" s="2" t="s">
        <v>1352</v>
      </c>
      <c r="P102" s="1">
        <v>0</v>
      </c>
      <c r="Q102" s="1">
        <v>0</v>
      </c>
      <c r="R102" s="1">
        <v>0</v>
      </c>
      <c r="S102" s="1">
        <f t="shared" si="37"/>
        <v>0</v>
      </c>
      <c r="T102" s="1">
        <f t="shared" si="38"/>
        <v>0</v>
      </c>
      <c r="U102" s="1">
        <v>0</v>
      </c>
      <c r="V102" s="1">
        <v>0</v>
      </c>
      <c r="W102" s="1">
        <v>0</v>
      </c>
      <c r="X102" s="1">
        <v>0</v>
      </c>
      <c r="Y102" s="1">
        <f t="shared" si="43"/>
        <v>0</v>
      </c>
      <c r="Z102" s="1" t="s">
        <v>3782</v>
      </c>
      <c r="AA102" s="3">
        <v>45.65</v>
      </c>
      <c r="AB102" s="18"/>
      <c r="AC102" s="3">
        <f t="shared" si="36"/>
        <v>-45.65</v>
      </c>
      <c r="AN102" s="1" t="s">
        <v>53</v>
      </c>
      <c r="AO102" s="2" t="s">
        <v>276</v>
      </c>
    </row>
    <row r="103" spans="1:42" ht="45" x14ac:dyDescent="0.2">
      <c r="A103" s="1" t="s">
        <v>2746</v>
      </c>
      <c r="B103" s="1" t="s">
        <v>1967</v>
      </c>
      <c r="C103" s="1" t="s">
        <v>69</v>
      </c>
      <c r="D103" s="1" t="s">
        <v>1316</v>
      </c>
      <c r="E103" s="1" t="s">
        <v>1920</v>
      </c>
      <c r="F103" s="1" t="s">
        <v>79</v>
      </c>
      <c r="G103" s="1" t="s">
        <v>3687</v>
      </c>
      <c r="H103" s="1" t="s">
        <v>27</v>
      </c>
      <c r="I103" s="1" t="s">
        <v>1967</v>
      </c>
      <c r="L103" s="2"/>
      <c r="M103" s="2"/>
      <c r="N103" s="2" t="s">
        <v>2</v>
      </c>
      <c r="O103" s="2" t="s">
        <v>1352</v>
      </c>
      <c r="P103" s="1">
        <v>272</v>
      </c>
      <c r="Q103" s="1">
        <v>0</v>
      </c>
      <c r="R103" s="1">
        <v>0</v>
      </c>
      <c r="S103" s="1">
        <f t="shared" si="37"/>
        <v>272</v>
      </c>
      <c r="T103" s="1">
        <f t="shared" si="38"/>
        <v>272</v>
      </c>
      <c r="U103" s="1">
        <v>0</v>
      </c>
      <c r="V103" s="1">
        <v>0</v>
      </c>
      <c r="W103" s="1">
        <v>0</v>
      </c>
      <c r="X103" s="1">
        <v>0</v>
      </c>
      <c r="Y103" s="1">
        <f t="shared" si="43"/>
        <v>272</v>
      </c>
      <c r="Z103" s="1" t="s">
        <v>3782</v>
      </c>
      <c r="AA103" s="3">
        <v>43.47</v>
      </c>
      <c r="AB103" s="18"/>
      <c r="AC103" s="3">
        <f t="shared" si="36"/>
        <v>-43.47</v>
      </c>
      <c r="AD103" s="2" t="s">
        <v>2606</v>
      </c>
      <c r="AN103" s="1" t="s">
        <v>53</v>
      </c>
      <c r="AO103" s="2" t="s">
        <v>276</v>
      </c>
    </row>
    <row r="104" spans="1:42" ht="15" x14ac:dyDescent="0.2">
      <c r="A104" s="1" t="s">
        <v>2747</v>
      </c>
      <c r="B104" s="1" t="s">
        <v>2430</v>
      </c>
      <c r="C104" s="1" t="s">
        <v>69</v>
      </c>
      <c r="D104" s="1" t="s">
        <v>1316</v>
      </c>
      <c r="E104" s="1" t="s">
        <v>1920</v>
      </c>
      <c r="F104" s="1" t="s">
        <v>79</v>
      </c>
      <c r="G104" s="1" t="s">
        <v>3687</v>
      </c>
      <c r="H104" s="1" t="s">
        <v>27</v>
      </c>
      <c r="I104" s="1" t="s">
        <v>2430</v>
      </c>
      <c r="L104" s="2"/>
      <c r="M104" s="2"/>
      <c r="N104" s="1" t="s">
        <v>2</v>
      </c>
      <c r="O104" s="2" t="s">
        <v>1352</v>
      </c>
      <c r="P104" s="1">
        <v>0</v>
      </c>
      <c r="Q104" s="1">
        <v>0</v>
      </c>
      <c r="R104" s="1">
        <v>0</v>
      </c>
      <c r="S104" s="1">
        <f t="shared" si="37"/>
        <v>0</v>
      </c>
      <c r="T104" s="1">
        <f t="shared" si="38"/>
        <v>0</v>
      </c>
      <c r="U104" s="1">
        <v>407</v>
      </c>
      <c r="V104" s="1">
        <v>621</v>
      </c>
      <c r="W104" s="1">
        <v>659</v>
      </c>
      <c r="X104" s="1">
        <v>434</v>
      </c>
      <c r="Y104" s="1">
        <f t="shared" si="43"/>
        <v>-1028</v>
      </c>
      <c r="Z104" s="1" t="s">
        <v>3783</v>
      </c>
      <c r="AA104" s="3">
        <v>45.375999999999998</v>
      </c>
      <c r="AB104" s="18"/>
      <c r="AC104" s="3">
        <f t="shared" si="36"/>
        <v>-45.375999999999998</v>
      </c>
      <c r="AN104" s="2" t="s">
        <v>53</v>
      </c>
      <c r="AO104" s="2" t="s">
        <v>276</v>
      </c>
    </row>
    <row r="105" spans="1:42" ht="15" x14ac:dyDescent="0.2">
      <c r="A105" s="1" t="s">
        <v>2748</v>
      </c>
      <c r="B105" s="1" t="s">
        <v>2168</v>
      </c>
      <c r="C105" s="1" t="s">
        <v>69</v>
      </c>
      <c r="D105" s="1" t="s">
        <v>1316</v>
      </c>
      <c r="E105" s="1" t="s">
        <v>2169</v>
      </c>
      <c r="F105" s="1" t="s">
        <v>79</v>
      </c>
      <c r="G105" s="1" t="s">
        <v>3687</v>
      </c>
      <c r="H105" s="1" t="s">
        <v>27</v>
      </c>
      <c r="I105" s="1" t="s">
        <v>2168</v>
      </c>
      <c r="L105" s="2"/>
      <c r="M105" s="2"/>
      <c r="N105" s="1" t="s">
        <v>2</v>
      </c>
      <c r="O105" s="2" t="s">
        <v>1352</v>
      </c>
      <c r="P105" s="1">
        <v>26</v>
      </c>
      <c r="Q105" s="1">
        <v>0</v>
      </c>
      <c r="R105" s="1">
        <v>0</v>
      </c>
      <c r="S105" s="1">
        <f t="shared" si="37"/>
        <v>26</v>
      </c>
      <c r="T105" s="1">
        <f t="shared" si="38"/>
        <v>26</v>
      </c>
      <c r="U105" s="1">
        <v>0</v>
      </c>
      <c r="V105" s="1">
        <v>0</v>
      </c>
      <c r="W105" s="1">
        <v>0</v>
      </c>
      <c r="X105" s="1">
        <v>0</v>
      </c>
      <c r="Y105" s="1">
        <f t="shared" si="43"/>
        <v>26</v>
      </c>
      <c r="Z105" s="1" t="s">
        <v>3782</v>
      </c>
      <c r="AA105" s="3">
        <v>45.65</v>
      </c>
      <c r="AB105" s="18"/>
      <c r="AC105" s="3">
        <f t="shared" si="36"/>
        <v>-45.65</v>
      </c>
      <c r="AN105" s="1" t="s">
        <v>53</v>
      </c>
      <c r="AO105" s="2" t="s">
        <v>276</v>
      </c>
    </row>
    <row r="106" spans="1:42" ht="45" x14ac:dyDescent="0.2">
      <c r="A106" s="1" t="s">
        <v>2749</v>
      </c>
      <c r="B106" s="1" t="s">
        <v>2431</v>
      </c>
      <c r="C106" s="1" t="s">
        <v>69</v>
      </c>
      <c r="D106" s="1" t="s">
        <v>1316</v>
      </c>
      <c r="E106" s="1" t="s">
        <v>2169</v>
      </c>
      <c r="F106" s="1" t="s">
        <v>79</v>
      </c>
      <c r="G106" s="1" t="s">
        <v>3687</v>
      </c>
      <c r="H106" s="1" t="s">
        <v>27</v>
      </c>
      <c r="I106" s="1" t="s">
        <v>2431</v>
      </c>
      <c r="L106" s="2"/>
      <c r="M106" s="2"/>
      <c r="N106" s="1" t="s">
        <v>2</v>
      </c>
      <c r="O106" s="2" t="s">
        <v>1352</v>
      </c>
      <c r="P106" s="1">
        <v>878</v>
      </c>
      <c r="Q106" s="1">
        <v>0</v>
      </c>
      <c r="R106" s="1">
        <v>0</v>
      </c>
      <c r="S106" s="1">
        <f t="shared" si="37"/>
        <v>878</v>
      </c>
      <c r="T106" s="1">
        <f t="shared" si="38"/>
        <v>878</v>
      </c>
      <c r="U106" s="1">
        <v>343</v>
      </c>
      <c r="V106" s="1">
        <v>167</v>
      </c>
      <c r="W106" s="1">
        <v>803</v>
      </c>
      <c r="X106" s="1">
        <v>624</v>
      </c>
      <c r="Y106" s="1">
        <f t="shared" si="43"/>
        <v>368</v>
      </c>
      <c r="Z106" s="1" t="s">
        <v>3784</v>
      </c>
      <c r="AA106" s="3">
        <v>50.295999999999999</v>
      </c>
      <c r="AB106" s="18"/>
      <c r="AC106" s="3">
        <f t="shared" si="36"/>
        <v>-50.295999999999999</v>
      </c>
      <c r="AD106" s="2" t="s">
        <v>2606</v>
      </c>
      <c r="AN106" s="2" t="s">
        <v>53</v>
      </c>
      <c r="AO106" s="2" t="s">
        <v>276</v>
      </c>
    </row>
    <row r="107" spans="1:42" ht="45" x14ac:dyDescent="0.2">
      <c r="A107" s="1" t="s">
        <v>2750</v>
      </c>
      <c r="B107" s="1" t="s">
        <v>2446</v>
      </c>
      <c r="C107" s="1" t="s">
        <v>69</v>
      </c>
      <c r="D107" s="1" t="s">
        <v>2110</v>
      </c>
      <c r="E107" s="1" t="s">
        <v>2447</v>
      </c>
      <c r="F107" s="1" t="s">
        <v>79</v>
      </c>
      <c r="G107" s="1" t="s">
        <v>3686</v>
      </c>
      <c r="H107" s="1" t="s">
        <v>316</v>
      </c>
      <c r="I107" s="1" t="s">
        <v>2446</v>
      </c>
      <c r="L107" s="2"/>
      <c r="M107" s="2"/>
      <c r="N107" s="20" t="s">
        <v>2</v>
      </c>
      <c r="O107" s="2" t="s">
        <v>1352</v>
      </c>
      <c r="P107" s="1">
        <v>786</v>
      </c>
      <c r="Q107" s="1">
        <v>2000</v>
      </c>
      <c r="R107" s="1">
        <v>0</v>
      </c>
      <c r="S107" s="1">
        <f t="shared" si="37"/>
        <v>2786</v>
      </c>
      <c r="T107" s="1">
        <f t="shared" si="38"/>
        <v>2786</v>
      </c>
      <c r="U107" s="1">
        <v>2268</v>
      </c>
      <c r="V107" s="1">
        <v>672</v>
      </c>
      <c r="W107" s="1">
        <v>684</v>
      </c>
      <c r="X107" s="1">
        <v>0</v>
      </c>
      <c r="Y107" s="1">
        <f t="shared" si="43"/>
        <v>-154</v>
      </c>
      <c r="Z107" s="1" t="s">
        <v>3783</v>
      </c>
      <c r="AA107" s="3">
        <v>0.6</v>
      </c>
      <c r="AC107" s="3">
        <f t="shared" si="36"/>
        <v>-0.6</v>
      </c>
      <c r="AD107" s="2" t="s">
        <v>2606</v>
      </c>
      <c r="AN107" s="2" t="s">
        <v>53</v>
      </c>
      <c r="AO107" s="1" t="s">
        <v>276</v>
      </c>
      <c r="AP107" s="1"/>
    </row>
    <row r="108" spans="1:42" ht="45" x14ac:dyDescent="0.2">
      <c r="A108" s="1" t="s">
        <v>2751</v>
      </c>
      <c r="B108" s="1" t="s">
        <v>2122</v>
      </c>
      <c r="C108" s="1" t="s">
        <v>69</v>
      </c>
      <c r="D108" s="1" t="s">
        <v>2110</v>
      </c>
      <c r="E108" s="1" t="s">
        <v>2123</v>
      </c>
      <c r="F108" s="1" t="s">
        <v>79</v>
      </c>
      <c r="G108" s="1" t="s">
        <v>3686</v>
      </c>
      <c r="H108" s="1" t="s">
        <v>316</v>
      </c>
      <c r="I108" s="1" t="s">
        <v>2122</v>
      </c>
      <c r="L108" s="2"/>
      <c r="M108" s="2"/>
      <c r="N108" s="2" t="s">
        <v>2</v>
      </c>
      <c r="O108" s="2" t="s">
        <v>2124</v>
      </c>
      <c r="P108" s="1">
        <v>10619</v>
      </c>
      <c r="Q108" s="1">
        <v>0</v>
      </c>
      <c r="R108" s="1">
        <v>0</v>
      </c>
      <c r="S108" s="1">
        <f t="shared" si="37"/>
        <v>10619</v>
      </c>
      <c r="T108" s="1">
        <f t="shared" si="38"/>
        <v>10619</v>
      </c>
      <c r="U108" s="1">
        <v>128</v>
      </c>
      <c r="V108" s="1">
        <v>933</v>
      </c>
      <c r="W108" s="1">
        <v>7785</v>
      </c>
      <c r="X108" s="1">
        <v>5430</v>
      </c>
      <c r="Y108" s="1">
        <f t="shared" si="43"/>
        <v>9558</v>
      </c>
      <c r="Z108" s="1" t="s">
        <v>3784</v>
      </c>
      <c r="AA108" s="3">
        <v>0.89</v>
      </c>
      <c r="AB108" s="18"/>
      <c r="AC108" s="3">
        <f t="shared" si="36"/>
        <v>-0.89</v>
      </c>
      <c r="AD108" s="2" t="s">
        <v>2606</v>
      </c>
      <c r="AN108" s="1" t="s">
        <v>53</v>
      </c>
      <c r="AO108" s="1" t="s">
        <v>276</v>
      </c>
      <c r="AP108" s="1"/>
    </row>
    <row r="109" spans="1:42" ht="45" x14ac:dyDescent="0.2">
      <c r="A109" s="1" t="s">
        <v>2752</v>
      </c>
      <c r="B109" s="1" t="s">
        <v>2569</v>
      </c>
      <c r="C109" s="1" t="s">
        <v>69</v>
      </c>
      <c r="D109" s="1" t="s">
        <v>1316</v>
      </c>
      <c r="E109" s="1" t="s">
        <v>2570</v>
      </c>
      <c r="F109" s="1" t="s">
        <v>79</v>
      </c>
      <c r="G109" s="1" t="s">
        <v>14</v>
      </c>
      <c r="H109" s="1" t="s">
        <v>2358</v>
      </c>
      <c r="I109" s="1" t="s">
        <v>2569</v>
      </c>
      <c r="L109" s="2"/>
      <c r="M109" s="2"/>
      <c r="N109" s="1" t="s">
        <v>2</v>
      </c>
      <c r="O109" s="2" t="s">
        <v>2568</v>
      </c>
      <c r="P109" s="1">
        <v>2000</v>
      </c>
      <c r="Q109" s="1">
        <v>1000</v>
      </c>
      <c r="R109" s="1">
        <v>0</v>
      </c>
      <c r="S109" s="1">
        <f t="shared" si="37"/>
        <v>3000</v>
      </c>
      <c r="T109" s="1">
        <f t="shared" si="38"/>
        <v>3000</v>
      </c>
      <c r="U109" s="1">
        <v>760</v>
      </c>
      <c r="V109" s="1">
        <v>299</v>
      </c>
      <c r="W109" s="1">
        <v>527</v>
      </c>
      <c r="X109" s="1">
        <v>70</v>
      </c>
      <c r="Y109" s="1">
        <f t="shared" si="43"/>
        <v>1941</v>
      </c>
      <c r="Z109" s="1" t="s">
        <v>3784</v>
      </c>
      <c r="AA109" s="3">
        <v>1.2722</v>
      </c>
      <c r="AC109" s="3">
        <f t="shared" si="36"/>
        <v>-1.2722</v>
      </c>
      <c r="AD109" s="2" t="s">
        <v>2606</v>
      </c>
      <c r="AN109" s="2" t="s">
        <v>53</v>
      </c>
      <c r="AO109" s="2" t="s">
        <v>276</v>
      </c>
    </row>
    <row r="110" spans="1:42" ht="45" x14ac:dyDescent="0.2">
      <c r="A110" s="1" t="s">
        <v>2753</v>
      </c>
      <c r="B110" s="1" t="s">
        <v>2571</v>
      </c>
      <c r="C110" s="1" t="s">
        <v>69</v>
      </c>
      <c r="D110" s="1" t="s">
        <v>1316</v>
      </c>
      <c r="E110" s="1" t="s">
        <v>2572</v>
      </c>
      <c r="F110" s="1" t="s">
        <v>79</v>
      </c>
      <c r="G110" s="1" t="s">
        <v>3686</v>
      </c>
      <c r="H110" s="1" t="s">
        <v>316</v>
      </c>
      <c r="I110" s="1" t="s">
        <v>2571</v>
      </c>
      <c r="L110" s="2"/>
      <c r="M110" s="2"/>
      <c r="N110" s="2" t="s">
        <v>2</v>
      </c>
      <c r="O110" s="2" t="s">
        <v>2568</v>
      </c>
      <c r="P110" s="1">
        <v>10000</v>
      </c>
      <c r="Q110" s="1">
        <v>20000</v>
      </c>
      <c r="R110" s="1">
        <v>0</v>
      </c>
      <c r="S110" s="1">
        <f t="shared" si="37"/>
        <v>30000</v>
      </c>
      <c r="T110" s="1">
        <f t="shared" si="38"/>
        <v>30000</v>
      </c>
      <c r="U110" s="1">
        <v>13680</v>
      </c>
      <c r="V110" s="1">
        <v>6102</v>
      </c>
      <c r="W110" s="1">
        <v>9432</v>
      </c>
      <c r="X110" s="1">
        <v>594</v>
      </c>
      <c r="Y110" s="1">
        <f t="shared" si="43"/>
        <v>10218</v>
      </c>
      <c r="Z110" s="1" t="s">
        <v>3784</v>
      </c>
      <c r="AA110" s="3">
        <v>0.38500000000000001</v>
      </c>
      <c r="AC110" s="3">
        <f t="shared" si="36"/>
        <v>-0.38500000000000001</v>
      </c>
      <c r="AD110" s="2" t="s">
        <v>2606</v>
      </c>
      <c r="AN110" s="2" t="s">
        <v>53</v>
      </c>
      <c r="AO110" s="2" t="s">
        <v>276</v>
      </c>
    </row>
    <row r="111" spans="1:42" ht="45" x14ac:dyDescent="0.2">
      <c r="A111" s="1" t="s">
        <v>2754</v>
      </c>
      <c r="B111" s="1" t="s">
        <v>1855</v>
      </c>
      <c r="C111" s="1" t="s">
        <v>69</v>
      </c>
      <c r="D111" s="1" t="s">
        <v>2110</v>
      </c>
      <c r="E111" s="1" t="s">
        <v>318</v>
      </c>
      <c r="F111" s="1" t="s">
        <v>79</v>
      </c>
      <c r="G111" s="1" t="s">
        <v>3686</v>
      </c>
      <c r="H111" s="1" t="s">
        <v>316</v>
      </c>
      <c r="I111" s="1" t="s">
        <v>1855</v>
      </c>
      <c r="L111" s="2"/>
      <c r="M111" s="2"/>
      <c r="N111" s="20" t="s">
        <v>2</v>
      </c>
      <c r="P111" s="1">
        <v>9596</v>
      </c>
      <c r="Q111" s="1">
        <v>0</v>
      </c>
      <c r="R111" s="1">
        <v>0</v>
      </c>
      <c r="S111" s="1">
        <f t="shared" si="37"/>
        <v>9596</v>
      </c>
      <c r="T111" s="1">
        <f t="shared" si="38"/>
        <v>9596</v>
      </c>
      <c r="U111" s="1">
        <v>1950</v>
      </c>
      <c r="V111" s="1">
        <v>2064</v>
      </c>
      <c r="W111" s="1">
        <v>5261</v>
      </c>
      <c r="X111" s="1">
        <v>3863</v>
      </c>
      <c r="Y111" s="1">
        <f t="shared" si="43"/>
        <v>5582</v>
      </c>
      <c r="Z111" s="1" t="s">
        <v>3784</v>
      </c>
      <c r="AA111" s="3">
        <v>0.6</v>
      </c>
      <c r="AB111" s="18"/>
      <c r="AC111" s="3">
        <f t="shared" si="36"/>
        <v>-0.6</v>
      </c>
      <c r="AD111" s="2" t="s">
        <v>2606</v>
      </c>
      <c r="AN111" s="1" t="s">
        <v>53</v>
      </c>
      <c r="AO111" s="1" t="s">
        <v>276</v>
      </c>
      <c r="AP111" s="1"/>
    </row>
    <row r="112" spans="1:42" ht="45" x14ac:dyDescent="0.2">
      <c r="A112" s="1" t="s">
        <v>2755</v>
      </c>
      <c r="B112" s="1" t="s">
        <v>1856</v>
      </c>
      <c r="C112" s="1" t="s">
        <v>69</v>
      </c>
      <c r="D112" s="1" t="s">
        <v>2110</v>
      </c>
      <c r="E112" s="1" t="s">
        <v>317</v>
      </c>
      <c r="F112" s="1" t="s">
        <v>79</v>
      </c>
      <c r="G112" s="1" t="s">
        <v>3686</v>
      </c>
      <c r="H112" s="1" t="s">
        <v>316</v>
      </c>
      <c r="I112" s="1" t="s">
        <v>1856</v>
      </c>
      <c r="L112" s="2"/>
      <c r="M112" s="2"/>
      <c r="N112" s="20" t="s">
        <v>2</v>
      </c>
      <c r="P112" s="1">
        <v>8334</v>
      </c>
      <c r="Q112" s="1">
        <v>20000</v>
      </c>
      <c r="R112" s="1">
        <v>0</v>
      </c>
      <c r="S112" s="1">
        <f t="shared" si="37"/>
        <v>28334</v>
      </c>
      <c r="T112" s="1">
        <f t="shared" si="38"/>
        <v>28334</v>
      </c>
      <c r="U112" s="1">
        <v>19877</v>
      </c>
      <c r="V112" s="1">
        <v>55239</v>
      </c>
      <c r="W112" s="1">
        <v>124505</v>
      </c>
      <c r="X112" s="1">
        <v>104457</v>
      </c>
      <c r="Y112" s="1">
        <f t="shared" si="43"/>
        <v>-46782</v>
      </c>
      <c r="Z112" s="1" t="s">
        <v>3783</v>
      </c>
      <c r="AA112" s="3">
        <v>0.6</v>
      </c>
      <c r="AB112" s="18"/>
      <c r="AC112" s="3">
        <f t="shared" si="36"/>
        <v>-0.6</v>
      </c>
      <c r="AD112" s="2" t="s">
        <v>2606</v>
      </c>
      <c r="AN112" s="1" t="s">
        <v>53</v>
      </c>
      <c r="AO112" s="1" t="s">
        <v>276</v>
      </c>
      <c r="AP112" s="1"/>
    </row>
    <row r="113" spans="1:42" ht="45" x14ac:dyDescent="0.2">
      <c r="A113" s="1" t="s">
        <v>2756</v>
      </c>
      <c r="B113" s="1" t="s">
        <v>2008</v>
      </c>
      <c r="C113" s="1" t="s">
        <v>69</v>
      </c>
      <c r="D113" s="1" t="s">
        <v>2110</v>
      </c>
      <c r="E113" s="1" t="s">
        <v>2010</v>
      </c>
      <c r="F113" s="1" t="s">
        <v>79</v>
      </c>
      <c r="G113" s="1" t="s">
        <v>3686</v>
      </c>
      <c r="H113" s="1" t="s">
        <v>316</v>
      </c>
      <c r="I113" s="1" t="s">
        <v>2008</v>
      </c>
      <c r="L113" s="2"/>
      <c r="M113" s="2"/>
      <c r="N113" s="2" t="s">
        <v>2</v>
      </c>
      <c r="O113" s="2" t="s">
        <v>1352</v>
      </c>
      <c r="P113" s="1">
        <v>15604</v>
      </c>
      <c r="Q113" s="1">
        <v>10000</v>
      </c>
      <c r="R113" s="1">
        <v>0</v>
      </c>
      <c r="S113" s="1">
        <f t="shared" si="37"/>
        <v>25604</v>
      </c>
      <c r="T113" s="1">
        <f t="shared" si="38"/>
        <v>25604</v>
      </c>
      <c r="U113" s="1">
        <v>17683</v>
      </c>
      <c r="V113" s="1">
        <v>54950</v>
      </c>
      <c r="W113" s="1">
        <v>125565</v>
      </c>
      <c r="X113" s="1">
        <v>106380</v>
      </c>
      <c r="Y113" s="1">
        <f t="shared" si="43"/>
        <v>-47029</v>
      </c>
      <c r="Z113" s="1" t="s">
        <v>3783</v>
      </c>
      <c r="AA113" s="3">
        <v>0.28000000000000003</v>
      </c>
      <c r="AC113" s="3">
        <f t="shared" si="36"/>
        <v>-0.28000000000000003</v>
      </c>
      <c r="AD113" s="2" t="s">
        <v>2606</v>
      </c>
      <c r="AN113" s="2" t="s">
        <v>53</v>
      </c>
      <c r="AO113" s="2" t="s">
        <v>276</v>
      </c>
    </row>
    <row r="114" spans="1:42" ht="45" x14ac:dyDescent="0.2">
      <c r="A114" s="1" t="s">
        <v>2757</v>
      </c>
      <c r="B114" s="1" t="s">
        <v>2494</v>
      </c>
      <c r="C114" s="1" t="s">
        <v>69</v>
      </c>
      <c r="D114" s="1" t="s">
        <v>1316</v>
      </c>
      <c r="E114" s="1" t="s">
        <v>2232</v>
      </c>
      <c r="F114" s="1" t="s">
        <v>79</v>
      </c>
      <c r="G114" s="1" t="s">
        <v>3687</v>
      </c>
      <c r="H114" s="1" t="s">
        <v>27</v>
      </c>
      <c r="I114" s="1" t="s">
        <v>2494</v>
      </c>
      <c r="L114" s="2"/>
      <c r="M114" s="2"/>
      <c r="N114" s="2" t="s">
        <v>2</v>
      </c>
      <c r="P114" s="1">
        <v>466</v>
      </c>
      <c r="Q114" s="1">
        <v>450</v>
      </c>
      <c r="R114" s="1">
        <v>0</v>
      </c>
      <c r="S114" s="1">
        <f t="shared" si="37"/>
        <v>916</v>
      </c>
      <c r="T114" s="1">
        <f t="shared" si="38"/>
        <v>916</v>
      </c>
      <c r="U114" s="1">
        <v>463</v>
      </c>
      <c r="V114" s="1">
        <v>967</v>
      </c>
      <c r="W114" s="1">
        <v>2401</v>
      </c>
      <c r="X114" s="1">
        <v>2183</v>
      </c>
      <c r="Y114" s="1">
        <f t="shared" si="43"/>
        <v>-514</v>
      </c>
      <c r="Z114" s="1" t="s">
        <v>3783</v>
      </c>
      <c r="AA114" s="3">
        <v>51.325000000000003</v>
      </c>
      <c r="AC114" s="3">
        <f t="shared" si="36"/>
        <v>-51.325000000000003</v>
      </c>
      <c r="AD114" s="2" t="s">
        <v>2606</v>
      </c>
      <c r="AN114" s="2" t="s">
        <v>53</v>
      </c>
      <c r="AO114" s="2" t="s">
        <v>276</v>
      </c>
    </row>
    <row r="115" spans="1:42" ht="15" x14ac:dyDescent="0.2">
      <c r="A115" s="1" t="s">
        <v>2758</v>
      </c>
      <c r="B115" s="1" t="s">
        <v>1042</v>
      </c>
      <c r="C115" s="1" t="s">
        <v>69</v>
      </c>
      <c r="D115" s="1" t="s">
        <v>3678</v>
      </c>
      <c r="E115" s="1" t="s">
        <v>1043</v>
      </c>
      <c r="F115" s="1" t="s">
        <v>638</v>
      </c>
      <c r="G115" s="1" t="s">
        <v>1086</v>
      </c>
      <c r="H115" s="1" t="s">
        <v>1086</v>
      </c>
      <c r="I115" s="1" t="s">
        <v>1042</v>
      </c>
      <c r="L115" s="2"/>
      <c r="M115" s="2"/>
      <c r="N115" s="2" t="s">
        <v>2</v>
      </c>
      <c r="P115" s="1">
        <v>697</v>
      </c>
      <c r="Q115" s="1">
        <v>0</v>
      </c>
      <c r="R115" s="1">
        <v>0</v>
      </c>
      <c r="S115" s="1">
        <f t="shared" ref="S115:S144" si="44">P115+Q115</f>
        <v>697</v>
      </c>
      <c r="T115" s="1">
        <f t="shared" ref="T115:T144" si="45">P115+Q115+R115</f>
        <v>697</v>
      </c>
      <c r="U115" s="1">
        <v>0</v>
      </c>
      <c r="V115" s="1">
        <v>0</v>
      </c>
      <c r="W115" s="1">
        <v>0</v>
      </c>
      <c r="X115" s="1">
        <v>0</v>
      </c>
      <c r="Y115" s="1">
        <f t="shared" si="43"/>
        <v>697</v>
      </c>
      <c r="Z115" s="1" t="s">
        <v>3782</v>
      </c>
      <c r="AA115" s="3">
        <v>0.53</v>
      </c>
      <c r="AC115" s="3">
        <f t="shared" ref="AC115:AC144" si="46">AB115-AA115</f>
        <v>-0.53</v>
      </c>
      <c r="AN115" s="2" t="s">
        <v>53</v>
      </c>
      <c r="AO115" s="2" t="s">
        <v>276</v>
      </c>
    </row>
    <row r="116" spans="1:42" ht="15" x14ac:dyDescent="0.2">
      <c r="A116" s="1" t="s">
        <v>2759</v>
      </c>
      <c r="B116" s="1" t="s">
        <v>2225</v>
      </c>
      <c r="C116" s="1" t="s">
        <v>69</v>
      </c>
      <c r="D116" s="1" t="s">
        <v>3678</v>
      </c>
      <c r="E116" s="1" t="s">
        <v>2230</v>
      </c>
      <c r="F116" s="1" t="s">
        <v>638</v>
      </c>
      <c r="G116" s="1" t="s">
        <v>1086</v>
      </c>
      <c r="H116" s="1" t="s">
        <v>1086</v>
      </c>
      <c r="I116" s="1" t="s">
        <v>2225</v>
      </c>
      <c r="L116" s="2"/>
      <c r="M116" s="2"/>
      <c r="N116" s="1" t="s">
        <v>2</v>
      </c>
      <c r="O116" s="2" t="s">
        <v>1352</v>
      </c>
      <c r="P116" s="1">
        <v>0</v>
      </c>
      <c r="Q116" s="1">
        <v>0</v>
      </c>
      <c r="R116" s="1">
        <v>0</v>
      </c>
      <c r="S116" s="1">
        <f t="shared" si="44"/>
        <v>0</v>
      </c>
      <c r="T116" s="1">
        <f t="shared" si="45"/>
        <v>0</v>
      </c>
      <c r="U116" s="1">
        <v>0</v>
      </c>
      <c r="V116" s="1">
        <v>0</v>
      </c>
      <c r="W116" s="1">
        <v>0</v>
      </c>
      <c r="X116" s="1">
        <v>0</v>
      </c>
      <c r="Y116" s="1">
        <f t="shared" si="43"/>
        <v>0</v>
      </c>
      <c r="Z116" s="1" t="s">
        <v>3782</v>
      </c>
      <c r="AA116" s="3">
        <v>0.15</v>
      </c>
      <c r="AC116" s="3">
        <f t="shared" si="46"/>
        <v>-0.15</v>
      </c>
      <c r="AN116" s="2" t="s">
        <v>53</v>
      </c>
      <c r="AO116" s="2" t="s">
        <v>276</v>
      </c>
    </row>
    <row r="117" spans="1:42" ht="15" x14ac:dyDescent="0.2">
      <c r="A117" s="1" t="s">
        <v>2760</v>
      </c>
      <c r="B117" s="1" t="s">
        <v>2303</v>
      </c>
      <c r="C117" s="1" t="s">
        <v>69</v>
      </c>
      <c r="D117" s="1" t="s">
        <v>1316</v>
      </c>
      <c r="E117" s="1" t="s">
        <v>2304</v>
      </c>
      <c r="F117" s="1" t="s">
        <v>638</v>
      </c>
      <c r="G117" s="1" t="s">
        <v>1086</v>
      </c>
      <c r="H117" s="1" t="s">
        <v>1086</v>
      </c>
      <c r="I117" s="1" t="s">
        <v>2303</v>
      </c>
      <c r="L117" s="2"/>
      <c r="M117" s="2"/>
      <c r="N117" s="1" t="s">
        <v>2</v>
      </c>
      <c r="O117" s="2" t="s">
        <v>1352</v>
      </c>
      <c r="P117" s="1">
        <v>0</v>
      </c>
      <c r="Q117" s="1">
        <v>0</v>
      </c>
      <c r="R117" s="1">
        <v>0</v>
      </c>
      <c r="S117" s="1">
        <f t="shared" si="44"/>
        <v>0</v>
      </c>
      <c r="T117" s="1">
        <f t="shared" si="45"/>
        <v>0</v>
      </c>
      <c r="U117" s="1">
        <v>0</v>
      </c>
      <c r="V117" s="1">
        <v>0</v>
      </c>
      <c r="W117" s="1">
        <v>0</v>
      </c>
      <c r="X117" s="1">
        <v>0</v>
      </c>
      <c r="Y117" s="1">
        <f t="shared" si="43"/>
        <v>0</v>
      </c>
      <c r="Z117" s="1" t="s">
        <v>3782</v>
      </c>
      <c r="AA117" s="3">
        <v>0.1</v>
      </c>
      <c r="AB117" s="18"/>
      <c r="AC117" s="3">
        <f t="shared" si="46"/>
        <v>-0.1</v>
      </c>
      <c r="AN117" s="1" t="s">
        <v>53</v>
      </c>
      <c r="AO117" s="1" t="s">
        <v>276</v>
      </c>
      <c r="AP117" s="1"/>
    </row>
    <row r="118" spans="1:42" ht="45" x14ac:dyDescent="0.2">
      <c r="A118" s="1" t="s">
        <v>2761</v>
      </c>
      <c r="B118" s="1" t="s">
        <v>1044</v>
      </c>
      <c r="C118" s="1" t="s">
        <v>69</v>
      </c>
      <c r="D118" s="1" t="s">
        <v>3678</v>
      </c>
      <c r="E118" s="1" t="s">
        <v>1045</v>
      </c>
      <c r="F118" s="1" t="s">
        <v>638</v>
      </c>
      <c r="G118" s="1" t="s">
        <v>1086</v>
      </c>
      <c r="H118" s="1" t="s">
        <v>1086</v>
      </c>
      <c r="I118" s="1" t="s">
        <v>1044</v>
      </c>
      <c r="L118" s="2"/>
      <c r="M118" s="2"/>
      <c r="N118" s="1" t="s">
        <v>2</v>
      </c>
      <c r="P118" s="1">
        <v>289</v>
      </c>
      <c r="Q118" s="1">
        <v>0</v>
      </c>
      <c r="R118" s="1">
        <v>0</v>
      </c>
      <c r="S118" s="1">
        <f t="shared" si="44"/>
        <v>289</v>
      </c>
      <c r="T118" s="1">
        <f t="shared" si="45"/>
        <v>289</v>
      </c>
      <c r="U118" s="1">
        <v>85</v>
      </c>
      <c r="V118" s="1">
        <v>0</v>
      </c>
      <c r="W118" s="1">
        <v>0</v>
      </c>
      <c r="X118" s="1">
        <v>0</v>
      </c>
      <c r="Y118" s="1">
        <f t="shared" si="43"/>
        <v>204</v>
      </c>
      <c r="Z118" s="1" t="s">
        <v>3784</v>
      </c>
      <c r="AA118" s="3">
        <v>0.39</v>
      </c>
      <c r="AC118" s="3">
        <f t="shared" si="46"/>
        <v>-0.39</v>
      </c>
      <c r="AD118" s="2" t="s">
        <v>2606</v>
      </c>
      <c r="AN118" s="2" t="s">
        <v>53</v>
      </c>
      <c r="AO118" s="2" t="s">
        <v>276</v>
      </c>
    </row>
    <row r="119" spans="1:42" ht="45" x14ac:dyDescent="0.2">
      <c r="A119" s="1" t="s">
        <v>2762</v>
      </c>
      <c r="B119" s="1" t="s">
        <v>2009</v>
      </c>
      <c r="C119" s="1" t="s">
        <v>69</v>
      </c>
      <c r="D119" s="1" t="s">
        <v>3678</v>
      </c>
      <c r="E119" s="1" t="s">
        <v>2011</v>
      </c>
      <c r="F119" s="1" t="s">
        <v>638</v>
      </c>
      <c r="G119" s="1" t="s">
        <v>1086</v>
      </c>
      <c r="H119" s="1" t="s">
        <v>1086</v>
      </c>
      <c r="I119" s="1" t="s">
        <v>2009</v>
      </c>
      <c r="L119" s="2"/>
      <c r="M119" s="2"/>
      <c r="N119" s="2" t="s">
        <v>2</v>
      </c>
      <c r="O119" s="2" t="s">
        <v>1352</v>
      </c>
      <c r="P119" s="1">
        <v>1000</v>
      </c>
      <c r="Q119" s="1">
        <v>0</v>
      </c>
      <c r="R119" s="1">
        <v>0</v>
      </c>
      <c r="S119" s="1">
        <f t="shared" si="44"/>
        <v>1000</v>
      </c>
      <c r="T119" s="1">
        <f t="shared" si="45"/>
        <v>1000</v>
      </c>
      <c r="U119" s="1">
        <v>162</v>
      </c>
      <c r="V119" s="1">
        <v>202</v>
      </c>
      <c r="W119" s="1">
        <v>0</v>
      </c>
      <c r="X119" s="1">
        <v>0</v>
      </c>
      <c r="Y119" s="1">
        <f t="shared" si="43"/>
        <v>636</v>
      </c>
      <c r="Z119" s="1" t="s">
        <v>3784</v>
      </c>
      <c r="AA119" s="3">
        <v>0.18</v>
      </c>
      <c r="AC119" s="3">
        <f t="shared" si="46"/>
        <v>-0.18</v>
      </c>
      <c r="AD119" s="2" t="s">
        <v>2606</v>
      </c>
      <c r="AN119" s="2" t="s">
        <v>53</v>
      </c>
      <c r="AO119" s="2" t="s">
        <v>276</v>
      </c>
    </row>
    <row r="120" spans="1:42" ht="45" x14ac:dyDescent="0.2">
      <c r="A120" s="1" t="s">
        <v>2763</v>
      </c>
      <c r="B120" s="1" t="s">
        <v>2185</v>
      </c>
      <c r="C120" s="1" t="s">
        <v>69</v>
      </c>
      <c r="D120" s="1" t="s">
        <v>3678</v>
      </c>
      <c r="E120" s="1" t="s">
        <v>2186</v>
      </c>
      <c r="F120" s="1" t="s">
        <v>638</v>
      </c>
      <c r="G120" s="1" t="s">
        <v>40</v>
      </c>
      <c r="H120" s="1" t="s">
        <v>40</v>
      </c>
      <c r="I120" s="1" t="s">
        <v>2185</v>
      </c>
      <c r="L120" s="2"/>
      <c r="M120" s="2"/>
      <c r="N120" s="1" t="s">
        <v>2</v>
      </c>
      <c r="O120" s="2" t="s">
        <v>1352</v>
      </c>
      <c r="P120" s="1">
        <v>480</v>
      </c>
      <c r="Q120" s="1">
        <v>0</v>
      </c>
      <c r="R120" s="1">
        <v>0</v>
      </c>
      <c r="S120" s="1">
        <f t="shared" si="44"/>
        <v>480</v>
      </c>
      <c r="T120" s="1">
        <f t="shared" si="45"/>
        <v>480</v>
      </c>
      <c r="U120" s="1">
        <v>0</v>
      </c>
      <c r="V120" s="1">
        <v>0</v>
      </c>
      <c r="W120" s="1">
        <v>0</v>
      </c>
      <c r="X120" s="1">
        <v>0</v>
      </c>
      <c r="Y120" s="1">
        <f t="shared" si="43"/>
        <v>480</v>
      </c>
      <c r="Z120" s="1" t="s">
        <v>3782</v>
      </c>
      <c r="AA120" s="3">
        <v>0.37</v>
      </c>
      <c r="AB120" s="18"/>
      <c r="AC120" s="3">
        <f t="shared" si="46"/>
        <v>-0.37</v>
      </c>
      <c r="AD120" s="2" t="s">
        <v>2606</v>
      </c>
      <c r="AN120" s="2" t="s">
        <v>53</v>
      </c>
      <c r="AO120" s="2" t="s">
        <v>276</v>
      </c>
    </row>
    <row r="121" spans="1:42" ht="45" x14ac:dyDescent="0.2">
      <c r="A121" s="1" t="s">
        <v>2764</v>
      </c>
      <c r="B121" s="1" t="s">
        <v>1046</v>
      </c>
      <c r="C121" s="1" t="s">
        <v>69</v>
      </c>
      <c r="D121" s="1" t="s">
        <v>3678</v>
      </c>
      <c r="E121" s="1" t="s">
        <v>1047</v>
      </c>
      <c r="F121" s="1" t="s">
        <v>638</v>
      </c>
      <c r="G121" s="1" t="s">
        <v>40</v>
      </c>
      <c r="H121" s="1" t="s">
        <v>40</v>
      </c>
      <c r="I121" s="1" t="s">
        <v>1046</v>
      </c>
      <c r="L121" s="2"/>
      <c r="M121" s="2"/>
      <c r="N121" s="1" t="s">
        <v>2</v>
      </c>
      <c r="P121" s="1">
        <v>323</v>
      </c>
      <c r="Q121" s="1">
        <v>0</v>
      </c>
      <c r="R121" s="1">
        <v>0</v>
      </c>
      <c r="S121" s="1">
        <f t="shared" si="44"/>
        <v>323</v>
      </c>
      <c r="T121" s="1">
        <f t="shared" si="45"/>
        <v>323</v>
      </c>
      <c r="U121" s="1">
        <v>0</v>
      </c>
      <c r="V121" s="1">
        <v>0</v>
      </c>
      <c r="W121" s="1">
        <v>0</v>
      </c>
      <c r="X121" s="1">
        <v>0</v>
      </c>
      <c r="Y121" s="1">
        <f t="shared" si="43"/>
        <v>323</v>
      </c>
      <c r="Z121" s="1" t="s">
        <v>3782</v>
      </c>
      <c r="AA121" s="3">
        <v>2.8</v>
      </c>
      <c r="AC121" s="3">
        <f t="shared" si="46"/>
        <v>-2.8</v>
      </c>
      <c r="AD121" s="2" t="s">
        <v>2606</v>
      </c>
      <c r="AN121" s="2" t="s">
        <v>53</v>
      </c>
      <c r="AO121" s="2" t="s">
        <v>276</v>
      </c>
    </row>
    <row r="122" spans="1:42" ht="15" x14ac:dyDescent="0.2">
      <c r="A122" s="1" t="s">
        <v>2765</v>
      </c>
      <c r="B122" s="1" t="s">
        <v>2226</v>
      </c>
      <c r="C122" s="1" t="s">
        <v>69</v>
      </c>
      <c r="D122" s="1" t="s">
        <v>3678</v>
      </c>
      <c r="E122" s="1" t="s">
        <v>2231</v>
      </c>
      <c r="F122" s="1" t="s">
        <v>638</v>
      </c>
      <c r="G122" s="1" t="s">
        <v>1086</v>
      </c>
      <c r="H122" s="1" t="s">
        <v>1086</v>
      </c>
      <c r="I122" s="1" t="s">
        <v>2226</v>
      </c>
      <c r="L122" s="2"/>
      <c r="M122" s="2"/>
      <c r="N122" s="1" t="s">
        <v>2</v>
      </c>
      <c r="O122" s="2" t="s">
        <v>1352</v>
      </c>
      <c r="P122" s="1">
        <v>0</v>
      </c>
      <c r="Q122" s="1">
        <v>0</v>
      </c>
      <c r="R122" s="1">
        <v>0</v>
      </c>
      <c r="S122" s="1">
        <f t="shared" si="44"/>
        <v>0</v>
      </c>
      <c r="T122" s="1">
        <f t="shared" si="45"/>
        <v>0</v>
      </c>
      <c r="U122" s="1">
        <v>0</v>
      </c>
      <c r="V122" s="1">
        <v>0</v>
      </c>
      <c r="W122" s="1">
        <v>0</v>
      </c>
      <c r="X122" s="1">
        <v>0</v>
      </c>
      <c r="Y122" s="1">
        <f t="shared" si="43"/>
        <v>0</v>
      </c>
      <c r="Z122" s="1" t="s">
        <v>3782</v>
      </c>
      <c r="AA122" s="3">
        <v>0.16</v>
      </c>
      <c r="AC122" s="3">
        <f t="shared" si="46"/>
        <v>-0.16</v>
      </c>
      <c r="AN122" s="2" t="s">
        <v>53</v>
      </c>
      <c r="AO122" s="2" t="s">
        <v>276</v>
      </c>
    </row>
    <row r="123" spans="1:42" ht="15" x14ac:dyDescent="0.2">
      <c r="A123" s="1" t="s">
        <v>2766</v>
      </c>
      <c r="B123" s="1" t="s">
        <v>1048</v>
      </c>
      <c r="C123" s="1" t="s">
        <v>69</v>
      </c>
      <c r="D123" s="1" t="s">
        <v>3678</v>
      </c>
      <c r="E123" s="1" t="s">
        <v>1049</v>
      </c>
      <c r="F123" s="1" t="s">
        <v>638</v>
      </c>
      <c r="G123" s="1" t="s">
        <v>40</v>
      </c>
      <c r="H123" s="1" t="s">
        <v>40</v>
      </c>
      <c r="I123" s="1" t="s">
        <v>1048</v>
      </c>
      <c r="L123" s="2"/>
      <c r="M123" s="2"/>
      <c r="N123" s="1" t="s">
        <v>2</v>
      </c>
      <c r="P123" s="1">
        <v>81</v>
      </c>
      <c r="Q123" s="1">
        <v>0</v>
      </c>
      <c r="R123" s="1">
        <v>0</v>
      </c>
      <c r="S123" s="1">
        <f t="shared" si="44"/>
        <v>81</v>
      </c>
      <c r="T123" s="1">
        <f t="shared" si="45"/>
        <v>81</v>
      </c>
      <c r="U123" s="1">
        <v>0</v>
      </c>
      <c r="V123" s="1">
        <v>0</v>
      </c>
      <c r="W123" s="1">
        <v>0</v>
      </c>
      <c r="X123" s="1">
        <v>0</v>
      </c>
      <c r="Y123" s="1">
        <f t="shared" si="43"/>
        <v>81</v>
      </c>
      <c r="Z123" s="1" t="s">
        <v>3782</v>
      </c>
      <c r="AA123" s="3">
        <v>2.8</v>
      </c>
      <c r="AC123" s="3">
        <f t="shared" si="46"/>
        <v>-2.8</v>
      </c>
      <c r="AN123" s="2" t="s">
        <v>53</v>
      </c>
      <c r="AO123" s="2" t="s">
        <v>276</v>
      </c>
    </row>
    <row r="124" spans="1:42" ht="15" x14ac:dyDescent="0.2">
      <c r="A124" s="1" t="s">
        <v>2767</v>
      </c>
      <c r="B124" s="1" t="s">
        <v>1050</v>
      </c>
      <c r="C124" s="1" t="s">
        <v>69</v>
      </c>
      <c r="D124" s="1" t="s">
        <v>3678</v>
      </c>
      <c r="E124" s="1" t="s">
        <v>1051</v>
      </c>
      <c r="F124" s="1" t="s">
        <v>638</v>
      </c>
      <c r="G124" s="1" t="s">
        <v>1086</v>
      </c>
      <c r="H124" s="1" t="s">
        <v>1086</v>
      </c>
      <c r="I124" s="1" t="s">
        <v>1050</v>
      </c>
      <c r="L124" s="2"/>
      <c r="M124" s="2"/>
      <c r="N124" s="1" t="s">
        <v>2</v>
      </c>
      <c r="P124" s="1">
        <v>314</v>
      </c>
      <c r="Q124" s="1">
        <v>0</v>
      </c>
      <c r="R124" s="1">
        <v>0</v>
      </c>
      <c r="S124" s="1">
        <f t="shared" si="44"/>
        <v>314</v>
      </c>
      <c r="T124" s="1">
        <f t="shared" si="45"/>
        <v>314</v>
      </c>
      <c r="U124" s="1">
        <v>0</v>
      </c>
      <c r="V124" s="1">
        <v>0</v>
      </c>
      <c r="W124" s="1">
        <v>0</v>
      </c>
      <c r="X124" s="1">
        <v>0</v>
      </c>
      <c r="Y124" s="1">
        <f t="shared" si="43"/>
        <v>314</v>
      </c>
      <c r="Z124" s="1" t="s">
        <v>3782</v>
      </c>
      <c r="AA124" s="3">
        <v>0.18</v>
      </c>
      <c r="AC124" s="3">
        <f t="shared" si="46"/>
        <v>-0.18</v>
      </c>
      <c r="AN124" s="2" t="s">
        <v>53</v>
      </c>
      <c r="AO124" s="2" t="s">
        <v>276</v>
      </c>
    </row>
    <row r="125" spans="1:42" ht="45" x14ac:dyDescent="0.2">
      <c r="A125" s="1" t="s">
        <v>2768</v>
      </c>
      <c r="B125" s="1" t="s">
        <v>1052</v>
      </c>
      <c r="C125" s="1" t="s">
        <v>69</v>
      </c>
      <c r="D125" s="1" t="s">
        <v>3678</v>
      </c>
      <c r="E125" s="1" t="s">
        <v>1695</v>
      </c>
      <c r="F125" s="1" t="s">
        <v>638</v>
      </c>
      <c r="G125" s="1" t="s">
        <v>14</v>
      </c>
      <c r="H125" s="1" t="s">
        <v>2358</v>
      </c>
      <c r="I125" s="1" t="s">
        <v>1053</v>
      </c>
      <c r="L125" s="2"/>
      <c r="M125" s="2"/>
      <c r="N125" s="2" t="s">
        <v>2</v>
      </c>
      <c r="P125" s="1">
        <v>531</v>
      </c>
      <c r="Q125" s="1">
        <v>0</v>
      </c>
      <c r="R125" s="1">
        <v>0</v>
      </c>
      <c r="S125" s="1">
        <f t="shared" si="44"/>
        <v>531</v>
      </c>
      <c r="T125" s="1">
        <f t="shared" si="45"/>
        <v>531</v>
      </c>
      <c r="U125" s="1">
        <v>66</v>
      </c>
      <c r="V125" s="1">
        <v>27</v>
      </c>
      <c r="W125" s="1">
        <v>0</v>
      </c>
      <c r="X125" s="1">
        <v>0</v>
      </c>
      <c r="Y125" s="1">
        <f t="shared" si="43"/>
        <v>438</v>
      </c>
      <c r="Z125" s="1" t="s">
        <v>3784</v>
      </c>
      <c r="AA125" s="3">
        <v>0.54600000000000004</v>
      </c>
      <c r="AC125" s="3">
        <f t="shared" si="46"/>
        <v>-0.54600000000000004</v>
      </c>
      <c r="AD125" s="2" t="s">
        <v>2606</v>
      </c>
      <c r="AN125" s="2" t="s">
        <v>53</v>
      </c>
      <c r="AO125" s="2" t="s">
        <v>276</v>
      </c>
    </row>
    <row r="126" spans="1:42" ht="45" x14ac:dyDescent="0.2">
      <c r="A126" s="1" t="s">
        <v>2769</v>
      </c>
      <c r="B126" s="1" t="s">
        <v>1054</v>
      </c>
      <c r="C126" s="1" t="s">
        <v>69</v>
      </c>
      <c r="D126" s="1" t="s">
        <v>3678</v>
      </c>
      <c r="E126" s="1" t="s">
        <v>1696</v>
      </c>
      <c r="F126" s="1" t="s">
        <v>638</v>
      </c>
      <c r="G126" s="1" t="s">
        <v>1086</v>
      </c>
      <c r="H126" s="1" t="s">
        <v>1086</v>
      </c>
      <c r="I126" s="1" t="s">
        <v>1054</v>
      </c>
      <c r="L126" s="2"/>
      <c r="M126" s="2"/>
      <c r="N126" s="2" t="s">
        <v>2</v>
      </c>
      <c r="O126" s="2" t="s">
        <v>2407</v>
      </c>
      <c r="P126" s="1">
        <v>2000</v>
      </c>
      <c r="Q126" s="1">
        <v>0</v>
      </c>
      <c r="R126" s="1">
        <v>0</v>
      </c>
      <c r="S126" s="1">
        <f t="shared" si="44"/>
        <v>2000</v>
      </c>
      <c r="T126" s="1">
        <f t="shared" si="45"/>
        <v>2000</v>
      </c>
      <c r="U126" s="1">
        <v>0</v>
      </c>
      <c r="V126" s="1">
        <v>0</v>
      </c>
      <c r="W126" s="1">
        <v>0</v>
      </c>
      <c r="X126" s="1">
        <v>0</v>
      </c>
      <c r="Y126" s="1">
        <f t="shared" si="43"/>
        <v>2000</v>
      </c>
      <c r="Z126" s="1" t="s">
        <v>3782</v>
      </c>
      <c r="AA126" s="3">
        <v>0.26</v>
      </c>
      <c r="AC126" s="3">
        <f t="shared" si="46"/>
        <v>-0.26</v>
      </c>
      <c r="AN126" s="2" t="s">
        <v>53</v>
      </c>
      <c r="AO126" s="2" t="s">
        <v>276</v>
      </c>
    </row>
    <row r="127" spans="1:42" ht="45" x14ac:dyDescent="0.2">
      <c r="A127" s="1" t="s">
        <v>2770</v>
      </c>
      <c r="B127" s="1" t="s">
        <v>1055</v>
      </c>
      <c r="C127" s="1" t="s">
        <v>69</v>
      </c>
      <c r="D127" s="1" t="s">
        <v>3678</v>
      </c>
      <c r="E127" s="1" t="s">
        <v>1056</v>
      </c>
      <c r="F127" s="1" t="s">
        <v>638</v>
      </c>
      <c r="G127" s="1" t="s">
        <v>40</v>
      </c>
      <c r="H127" s="1" t="s">
        <v>40</v>
      </c>
      <c r="I127" s="1" t="s">
        <v>1055</v>
      </c>
      <c r="L127" s="2"/>
      <c r="M127" s="2"/>
      <c r="N127" s="1" t="s">
        <v>2</v>
      </c>
      <c r="P127" s="1">
        <v>268</v>
      </c>
      <c r="Q127" s="1">
        <v>0</v>
      </c>
      <c r="R127" s="1">
        <v>0</v>
      </c>
      <c r="S127" s="1">
        <f t="shared" si="44"/>
        <v>268</v>
      </c>
      <c r="T127" s="1">
        <f t="shared" si="45"/>
        <v>268</v>
      </c>
      <c r="U127" s="1">
        <v>108</v>
      </c>
      <c r="V127" s="1">
        <v>0</v>
      </c>
      <c r="W127" s="1">
        <v>0</v>
      </c>
      <c r="X127" s="1">
        <v>0</v>
      </c>
      <c r="Y127" s="1">
        <f t="shared" si="43"/>
        <v>160</v>
      </c>
      <c r="Z127" s="1" t="s">
        <v>3784</v>
      </c>
      <c r="AA127" s="3">
        <v>1</v>
      </c>
      <c r="AC127" s="3">
        <f t="shared" si="46"/>
        <v>-1</v>
      </c>
      <c r="AD127" s="2" t="s">
        <v>2606</v>
      </c>
      <c r="AN127" s="2" t="s">
        <v>53</v>
      </c>
      <c r="AO127" s="2" t="s">
        <v>276</v>
      </c>
    </row>
    <row r="128" spans="1:42" ht="45" x14ac:dyDescent="0.2">
      <c r="A128" s="1" t="s">
        <v>2771</v>
      </c>
      <c r="B128" s="1" t="s">
        <v>1057</v>
      </c>
      <c r="C128" s="1" t="s">
        <v>69</v>
      </c>
      <c r="D128" s="1" t="s">
        <v>3678</v>
      </c>
      <c r="E128" s="1" t="s">
        <v>1058</v>
      </c>
      <c r="F128" s="1" t="s">
        <v>638</v>
      </c>
      <c r="G128" s="1" t="s">
        <v>1086</v>
      </c>
      <c r="H128" s="1" t="s">
        <v>1086</v>
      </c>
      <c r="I128" s="1" t="s">
        <v>1057</v>
      </c>
      <c r="L128" s="2"/>
      <c r="M128" s="2"/>
      <c r="N128" s="2" t="s">
        <v>2</v>
      </c>
      <c r="P128" s="1">
        <v>1792</v>
      </c>
      <c r="Q128" s="1">
        <v>0</v>
      </c>
      <c r="R128" s="1">
        <v>0</v>
      </c>
      <c r="S128" s="1">
        <f t="shared" si="44"/>
        <v>1792</v>
      </c>
      <c r="T128" s="1">
        <f t="shared" si="45"/>
        <v>1792</v>
      </c>
      <c r="U128" s="1">
        <v>24</v>
      </c>
      <c r="V128" s="1">
        <v>0</v>
      </c>
      <c r="W128" s="1">
        <v>0</v>
      </c>
      <c r="X128" s="1">
        <v>0</v>
      </c>
      <c r="Y128" s="1">
        <f t="shared" si="43"/>
        <v>1768</v>
      </c>
      <c r="Z128" s="1" t="s">
        <v>3784</v>
      </c>
      <c r="AA128" s="3">
        <v>0.45</v>
      </c>
      <c r="AC128" s="3">
        <f t="shared" si="46"/>
        <v>-0.45</v>
      </c>
      <c r="AD128" s="2" t="s">
        <v>2606</v>
      </c>
      <c r="AN128" s="2" t="s">
        <v>53</v>
      </c>
      <c r="AO128" s="2" t="s">
        <v>276</v>
      </c>
    </row>
    <row r="129" spans="1:41" ht="45" x14ac:dyDescent="0.2">
      <c r="A129" s="1" t="s">
        <v>2772</v>
      </c>
      <c r="B129" s="1" t="s">
        <v>1059</v>
      </c>
      <c r="C129" s="1" t="s">
        <v>69</v>
      </c>
      <c r="D129" s="1" t="s">
        <v>3678</v>
      </c>
      <c r="E129" s="1" t="s">
        <v>1060</v>
      </c>
      <c r="F129" s="1" t="s">
        <v>638</v>
      </c>
      <c r="G129" s="1" t="s">
        <v>1086</v>
      </c>
      <c r="H129" s="1" t="s">
        <v>1086</v>
      </c>
      <c r="I129" s="1" t="s">
        <v>1059</v>
      </c>
      <c r="L129" s="2"/>
      <c r="M129" s="2"/>
      <c r="N129" s="2" t="s">
        <v>2</v>
      </c>
      <c r="P129" s="1">
        <v>677</v>
      </c>
      <c r="Q129" s="1">
        <v>0</v>
      </c>
      <c r="R129" s="1">
        <v>0</v>
      </c>
      <c r="S129" s="1">
        <f t="shared" si="44"/>
        <v>677</v>
      </c>
      <c r="T129" s="1">
        <f t="shared" si="45"/>
        <v>677</v>
      </c>
      <c r="U129" s="1">
        <v>259</v>
      </c>
      <c r="V129" s="1">
        <v>0</v>
      </c>
      <c r="W129" s="1">
        <v>0</v>
      </c>
      <c r="X129" s="1">
        <v>0</v>
      </c>
      <c r="Y129" s="1">
        <f t="shared" si="43"/>
        <v>418</v>
      </c>
      <c r="Z129" s="1" t="s">
        <v>3784</v>
      </c>
      <c r="AA129" s="3">
        <v>0.45</v>
      </c>
      <c r="AC129" s="3">
        <f t="shared" si="46"/>
        <v>-0.45</v>
      </c>
      <c r="AD129" s="2" t="s">
        <v>2606</v>
      </c>
      <c r="AN129" s="2" t="s">
        <v>53</v>
      </c>
      <c r="AO129" s="2" t="s">
        <v>276</v>
      </c>
    </row>
    <row r="130" spans="1:41" ht="45" x14ac:dyDescent="0.2">
      <c r="A130" s="1" t="s">
        <v>2773</v>
      </c>
      <c r="B130" s="1" t="s">
        <v>1061</v>
      </c>
      <c r="C130" s="1" t="s">
        <v>69</v>
      </c>
      <c r="D130" s="1" t="s">
        <v>3678</v>
      </c>
      <c r="E130" s="1" t="s">
        <v>1062</v>
      </c>
      <c r="F130" s="1" t="s">
        <v>638</v>
      </c>
      <c r="G130" s="1" t="s">
        <v>1086</v>
      </c>
      <c r="H130" s="1" t="s">
        <v>1086</v>
      </c>
      <c r="I130" s="1" t="s">
        <v>1061</v>
      </c>
      <c r="L130" s="2"/>
      <c r="M130" s="2"/>
      <c r="N130" s="2" t="s">
        <v>2</v>
      </c>
      <c r="O130" s="2" t="s">
        <v>2407</v>
      </c>
      <c r="P130" s="1">
        <v>360</v>
      </c>
      <c r="Q130" s="1">
        <v>0</v>
      </c>
      <c r="R130" s="1">
        <v>0</v>
      </c>
      <c r="S130" s="1">
        <f t="shared" si="44"/>
        <v>360</v>
      </c>
      <c r="T130" s="1">
        <f t="shared" si="45"/>
        <v>360</v>
      </c>
      <c r="U130" s="1">
        <v>0</v>
      </c>
      <c r="V130" s="1">
        <v>0</v>
      </c>
      <c r="W130" s="1">
        <v>0</v>
      </c>
      <c r="X130" s="1">
        <v>0</v>
      </c>
      <c r="Y130" s="1">
        <f t="shared" si="43"/>
        <v>360</v>
      </c>
      <c r="Z130" s="1" t="s">
        <v>3782</v>
      </c>
      <c r="AA130" s="3">
        <v>0.4</v>
      </c>
      <c r="AC130" s="3">
        <f t="shared" si="46"/>
        <v>-0.4</v>
      </c>
      <c r="AN130" s="2" t="s">
        <v>53</v>
      </c>
      <c r="AO130" s="2" t="s">
        <v>276</v>
      </c>
    </row>
    <row r="131" spans="1:41" ht="45" x14ac:dyDescent="0.2">
      <c r="A131" s="1" t="s">
        <v>2774</v>
      </c>
      <c r="B131" s="1" t="s">
        <v>602</v>
      </c>
      <c r="C131" s="1" t="s">
        <v>69</v>
      </c>
      <c r="D131" s="1" t="s">
        <v>3678</v>
      </c>
      <c r="E131" s="1" t="s">
        <v>603</v>
      </c>
      <c r="F131" s="1" t="s">
        <v>638</v>
      </c>
      <c r="G131" s="1" t="s">
        <v>14</v>
      </c>
      <c r="H131" s="1" t="s">
        <v>2358</v>
      </c>
      <c r="I131" s="1" t="s">
        <v>604</v>
      </c>
      <c r="L131" s="2"/>
      <c r="M131" s="2"/>
      <c r="N131" s="2" t="s">
        <v>2</v>
      </c>
      <c r="P131" s="1">
        <v>11917</v>
      </c>
      <c r="Q131" s="1">
        <v>0</v>
      </c>
      <c r="R131" s="1">
        <v>10000</v>
      </c>
      <c r="S131" s="1">
        <f t="shared" si="44"/>
        <v>11917</v>
      </c>
      <c r="T131" s="1">
        <f t="shared" si="45"/>
        <v>21917</v>
      </c>
      <c r="U131" s="1">
        <v>6624</v>
      </c>
      <c r="V131" s="1">
        <v>4682</v>
      </c>
      <c r="W131" s="1">
        <v>10664</v>
      </c>
      <c r="X131" s="1">
        <v>9815</v>
      </c>
      <c r="Y131" s="1">
        <f t="shared" si="43"/>
        <v>10611</v>
      </c>
      <c r="Z131" s="1" t="s">
        <v>3784</v>
      </c>
      <c r="AA131" s="3">
        <v>0.26</v>
      </c>
      <c r="AC131" s="3">
        <f t="shared" si="46"/>
        <v>-0.26</v>
      </c>
      <c r="AD131" s="2" t="s">
        <v>2606</v>
      </c>
      <c r="AN131" s="2" t="s">
        <v>53</v>
      </c>
      <c r="AO131" s="2" t="s">
        <v>276</v>
      </c>
    </row>
    <row r="132" spans="1:41" ht="45" x14ac:dyDescent="0.2">
      <c r="A132" s="1" t="s">
        <v>2775</v>
      </c>
      <c r="B132" s="1" t="s">
        <v>605</v>
      </c>
      <c r="C132" s="1" t="s">
        <v>69</v>
      </c>
      <c r="D132" s="1" t="s">
        <v>3678</v>
      </c>
      <c r="E132" s="1" t="s">
        <v>1567</v>
      </c>
      <c r="F132" s="1" t="s">
        <v>638</v>
      </c>
      <c r="G132" s="1" t="s">
        <v>14</v>
      </c>
      <c r="H132" s="1" t="s">
        <v>2358</v>
      </c>
      <c r="I132" s="1" t="s">
        <v>606</v>
      </c>
      <c r="L132" s="2"/>
      <c r="M132" s="2"/>
      <c r="N132" s="2" t="s">
        <v>2</v>
      </c>
      <c r="P132" s="1">
        <v>15664</v>
      </c>
      <c r="Q132" s="1">
        <v>0</v>
      </c>
      <c r="R132" s="1">
        <v>0</v>
      </c>
      <c r="S132" s="1">
        <f t="shared" si="44"/>
        <v>15664</v>
      </c>
      <c r="T132" s="1">
        <f t="shared" si="45"/>
        <v>15664</v>
      </c>
      <c r="U132" s="1">
        <v>6624</v>
      </c>
      <c r="V132" s="1">
        <v>4682</v>
      </c>
      <c r="W132" s="1">
        <v>10664</v>
      </c>
      <c r="X132" s="1">
        <v>9815</v>
      </c>
      <c r="Y132" s="1">
        <f t="shared" ref="Y132:Y160" si="47">T132-(U132+V132)</f>
        <v>4358</v>
      </c>
      <c r="Z132" s="1" t="s">
        <v>3784</v>
      </c>
      <c r="AA132" s="3">
        <v>0.36399999999999999</v>
      </c>
      <c r="AC132" s="3">
        <f t="shared" si="46"/>
        <v>-0.36399999999999999</v>
      </c>
      <c r="AD132" s="2" t="s">
        <v>2606</v>
      </c>
      <c r="AN132" s="2" t="s">
        <v>53</v>
      </c>
      <c r="AO132" s="2" t="s">
        <v>276</v>
      </c>
    </row>
    <row r="133" spans="1:41" ht="45" x14ac:dyDescent="0.2">
      <c r="A133" s="1" t="s">
        <v>2776</v>
      </c>
      <c r="B133" s="1" t="s">
        <v>1063</v>
      </c>
      <c r="C133" s="1" t="s">
        <v>69</v>
      </c>
      <c r="D133" s="1" t="s">
        <v>3678</v>
      </c>
      <c r="E133" s="1" t="s">
        <v>1697</v>
      </c>
      <c r="F133" s="1" t="s">
        <v>638</v>
      </c>
      <c r="G133" s="1" t="s">
        <v>1086</v>
      </c>
      <c r="H133" s="1" t="s">
        <v>1086</v>
      </c>
      <c r="I133" s="1" t="s">
        <v>1063</v>
      </c>
      <c r="L133" s="2"/>
      <c r="M133" s="2"/>
      <c r="N133" s="2" t="s">
        <v>2</v>
      </c>
      <c r="P133" s="1">
        <v>781</v>
      </c>
      <c r="Q133" s="1">
        <v>0</v>
      </c>
      <c r="R133" s="1">
        <v>0</v>
      </c>
      <c r="S133" s="1">
        <f t="shared" si="44"/>
        <v>781</v>
      </c>
      <c r="T133" s="1">
        <f t="shared" si="45"/>
        <v>781</v>
      </c>
      <c r="U133" s="1">
        <v>47</v>
      </c>
      <c r="V133" s="1">
        <v>0</v>
      </c>
      <c r="W133" s="1">
        <v>0</v>
      </c>
      <c r="X133" s="1">
        <v>0</v>
      </c>
      <c r="Y133" s="1">
        <f t="shared" si="47"/>
        <v>734</v>
      </c>
      <c r="Z133" s="1" t="s">
        <v>3784</v>
      </c>
      <c r="AA133" s="3">
        <v>0.43</v>
      </c>
      <c r="AC133" s="3">
        <f t="shared" si="46"/>
        <v>-0.43</v>
      </c>
      <c r="AD133" s="2" t="s">
        <v>2606</v>
      </c>
      <c r="AN133" s="2" t="s">
        <v>53</v>
      </c>
      <c r="AO133" s="2" t="s">
        <v>276</v>
      </c>
    </row>
    <row r="134" spans="1:41" ht="45" x14ac:dyDescent="0.2">
      <c r="A134" s="1" t="s">
        <v>2777</v>
      </c>
      <c r="B134" s="1" t="s">
        <v>1064</v>
      </c>
      <c r="C134" s="1" t="s">
        <v>69</v>
      </c>
      <c r="D134" s="1" t="s">
        <v>3678</v>
      </c>
      <c r="E134" s="1" t="s">
        <v>1065</v>
      </c>
      <c r="F134" s="1" t="s">
        <v>638</v>
      </c>
      <c r="G134" s="1" t="s">
        <v>1086</v>
      </c>
      <c r="H134" s="1" t="s">
        <v>1086</v>
      </c>
      <c r="I134" s="1" t="s">
        <v>1064</v>
      </c>
      <c r="L134" s="2"/>
      <c r="M134" s="2"/>
      <c r="N134" s="2" t="s">
        <v>2</v>
      </c>
      <c r="P134" s="1">
        <v>935</v>
      </c>
      <c r="Q134" s="1">
        <v>0</v>
      </c>
      <c r="R134" s="1">
        <v>0</v>
      </c>
      <c r="S134" s="1">
        <f t="shared" si="44"/>
        <v>935</v>
      </c>
      <c r="T134" s="1">
        <f t="shared" si="45"/>
        <v>935</v>
      </c>
      <c r="U134" s="1">
        <v>81</v>
      </c>
      <c r="V134" s="1">
        <v>0</v>
      </c>
      <c r="W134" s="1">
        <v>0</v>
      </c>
      <c r="X134" s="1">
        <v>0</v>
      </c>
      <c r="Y134" s="1">
        <f t="shared" si="47"/>
        <v>854</v>
      </c>
      <c r="Z134" s="1" t="s">
        <v>3784</v>
      </c>
      <c r="AA134" s="3">
        <v>0.65659999999999996</v>
      </c>
      <c r="AC134" s="3">
        <f t="shared" si="46"/>
        <v>-0.65659999999999996</v>
      </c>
      <c r="AD134" s="2" t="s">
        <v>2606</v>
      </c>
      <c r="AN134" s="2" t="s">
        <v>53</v>
      </c>
      <c r="AO134" s="2" t="s">
        <v>276</v>
      </c>
    </row>
    <row r="135" spans="1:41" ht="45" x14ac:dyDescent="0.2">
      <c r="A135" s="1" t="s">
        <v>2778</v>
      </c>
      <c r="B135" s="1" t="s">
        <v>1066</v>
      </c>
      <c r="C135" s="1" t="s">
        <v>69</v>
      </c>
      <c r="D135" s="1" t="s">
        <v>3678</v>
      </c>
      <c r="E135" s="1" t="s">
        <v>1067</v>
      </c>
      <c r="F135" s="1" t="s">
        <v>638</v>
      </c>
      <c r="G135" s="1" t="s">
        <v>1086</v>
      </c>
      <c r="H135" s="1" t="s">
        <v>1086</v>
      </c>
      <c r="I135" s="1" t="s">
        <v>1066</v>
      </c>
      <c r="L135" s="2"/>
      <c r="M135" s="2"/>
      <c r="N135" s="2" t="s">
        <v>2</v>
      </c>
      <c r="P135" s="1">
        <v>226</v>
      </c>
      <c r="Q135" s="1">
        <v>0</v>
      </c>
      <c r="R135" s="1">
        <v>0</v>
      </c>
      <c r="S135" s="1">
        <f t="shared" si="44"/>
        <v>226</v>
      </c>
      <c r="T135" s="1">
        <f t="shared" si="45"/>
        <v>226</v>
      </c>
      <c r="U135" s="1">
        <v>458</v>
      </c>
      <c r="V135" s="1">
        <v>0</v>
      </c>
      <c r="W135" s="1">
        <v>0</v>
      </c>
      <c r="X135" s="1">
        <v>0</v>
      </c>
      <c r="Y135" s="1">
        <f t="shared" si="47"/>
        <v>-232</v>
      </c>
      <c r="Z135" s="1" t="s">
        <v>3783</v>
      </c>
      <c r="AA135" s="3">
        <v>0.39900000000000002</v>
      </c>
      <c r="AC135" s="3">
        <f t="shared" si="46"/>
        <v>-0.39900000000000002</v>
      </c>
      <c r="AD135" s="2" t="s">
        <v>2606</v>
      </c>
      <c r="AN135" s="2" t="s">
        <v>53</v>
      </c>
      <c r="AO135" s="2" t="s">
        <v>276</v>
      </c>
    </row>
    <row r="136" spans="1:41" ht="45" x14ac:dyDescent="0.2">
      <c r="A136" s="1" t="s">
        <v>2779</v>
      </c>
      <c r="B136" s="1" t="s">
        <v>1068</v>
      </c>
      <c r="C136" s="1" t="s">
        <v>69</v>
      </c>
      <c r="D136" s="1" t="s">
        <v>3678</v>
      </c>
      <c r="E136" s="1" t="s">
        <v>1069</v>
      </c>
      <c r="F136" s="1" t="s">
        <v>638</v>
      </c>
      <c r="G136" s="1" t="s">
        <v>1086</v>
      </c>
      <c r="H136" s="1" t="s">
        <v>1086</v>
      </c>
      <c r="I136" s="1" t="s">
        <v>1068</v>
      </c>
      <c r="L136" s="2"/>
      <c r="M136" s="2"/>
      <c r="N136" s="2" t="s">
        <v>2</v>
      </c>
      <c r="P136" s="1">
        <v>735</v>
      </c>
      <c r="Q136" s="1">
        <v>0</v>
      </c>
      <c r="R136" s="1">
        <v>0</v>
      </c>
      <c r="S136" s="1">
        <f t="shared" si="44"/>
        <v>735</v>
      </c>
      <c r="T136" s="1">
        <f t="shared" si="45"/>
        <v>735</v>
      </c>
      <c r="U136" s="1">
        <v>1145</v>
      </c>
      <c r="V136" s="1">
        <v>1528</v>
      </c>
      <c r="W136" s="1">
        <v>801</v>
      </c>
      <c r="X136" s="1">
        <v>1176</v>
      </c>
      <c r="Y136" s="1">
        <f t="shared" si="47"/>
        <v>-1938</v>
      </c>
      <c r="Z136" s="1" t="s">
        <v>3783</v>
      </c>
      <c r="AA136" s="3">
        <v>0.52249999999999996</v>
      </c>
      <c r="AC136" s="3">
        <f t="shared" si="46"/>
        <v>-0.52249999999999996</v>
      </c>
      <c r="AD136" s="2" t="s">
        <v>2606</v>
      </c>
      <c r="AN136" s="2" t="s">
        <v>53</v>
      </c>
      <c r="AO136" s="2" t="s">
        <v>276</v>
      </c>
    </row>
    <row r="137" spans="1:41" ht="45" x14ac:dyDescent="0.2">
      <c r="A137" s="1" t="s">
        <v>2780</v>
      </c>
      <c r="B137" s="1" t="s">
        <v>1070</v>
      </c>
      <c r="C137" s="1" t="s">
        <v>69</v>
      </c>
      <c r="D137" s="1" t="s">
        <v>3678</v>
      </c>
      <c r="E137" s="1" t="s">
        <v>1071</v>
      </c>
      <c r="F137" s="1" t="s">
        <v>638</v>
      </c>
      <c r="G137" s="1" t="s">
        <v>1086</v>
      </c>
      <c r="H137" s="1" t="s">
        <v>1086</v>
      </c>
      <c r="I137" s="1" t="s">
        <v>1070</v>
      </c>
      <c r="L137" s="2"/>
      <c r="M137" s="2"/>
      <c r="N137" s="2" t="s">
        <v>2</v>
      </c>
      <c r="P137" s="1">
        <v>270</v>
      </c>
      <c r="Q137" s="1">
        <v>0</v>
      </c>
      <c r="R137" s="1">
        <v>0</v>
      </c>
      <c r="S137" s="1">
        <f t="shared" si="44"/>
        <v>270</v>
      </c>
      <c r="T137" s="1">
        <f t="shared" si="45"/>
        <v>270</v>
      </c>
      <c r="U137" s="1">
        <v>163</v>
      </c>
      <c r="V137" s="1">
        <v>114</v>
      </c>
      <c r="W137" s="1">
        <v>0</v>
      </c>
      <c r="X137" s="1">
        <v>0</v>
      </c>
      <c r="Y137" s="1">
        <f t="shared" si="47"/>
        <v>-7</v>
      </c>
      <c r="Z137" s="1" t="s">
        <v>3783</v>
      </c>
      <c r="AA137" s="3">
        <v>1.6</v>
      </c>
      <c r="AC137" s="3">
        <f t="shared" si="46"/>
        <v>-1.6</v>
      </c>
      <c r="AD137" s="2" t="s">
        <v>2606</v>
      </c>
      <c r="AN137" s="2" t="s">
        <v>53</v>
      </c>
      <c r="AO137" s="2" t="s">
        <v>276</v>
      </c>
    </row>
    <row r="138" spans="1:41" ht="45" x14ac:dyDescent="0.2">
      <c r="A138" s="1" t="s">
        <v>2781</v>
      </c>
      <c r="B138" s="1" t="s">
        <v>1072</v>
      </c>
      <c r="C138" s="1" t="s">
        <v>69</v>
      </c>
      <c r="D138" s="1" t="s">
        <v>3678</v>
      </c>
      <c r="E138" s="1" t="s">
        <v>1073</v>
      </c>
      <c r="F138" s="1" t="s">
        <v>638</v>
      </c>
      <c r="G138" s="1" t="s">
        <v>1086</v>
      </c>
      <c r="H138" s="1" t="s">
        <v>1086</v>
      </c>
      <c r="I138" s="1" t="s">
        <v>1072</v>
      </c>
      <c r="L138" s="2"/>
      <c r="M138" s="2"/>
      <c r="N138" s="2" t="s">
        <v>2</v>
      </c>
      <c r="P138" s="1">
        <v>992</v>
      </c>
      <c r="Q138" s="1">
        <v>0</v>
      </c>
      <c r="R138" s="1">
        <v>0</v>
      </c>
      <c r="S138" s="1">
        <f t="shared" si="44"/>
        <v>992</v>
      </c>
      <c r="T138" s="1">
        <f t="shared" si="45"/>
        <v>992</v>
      </c>
      <c r="U138" s="1">
        <v>468</v>
      </c>
      <c r="V138" s="1">
        <v>944</v>
      </c>
      <c r="W138" s="1">
        <v>0</v>
      </c>
      <c r="X138" s="1">
        <v>0</v>
      </c>
      <c r="Y138" s="1">
        <f t="shared" si="47"/>
        <v>-420</v>
      </c>
      <c r="Z138" s="1" t="s">
        <v>3783</v>
      </c>
      <c r="AA138" s="3">
        <v>0.34300000000000003</v>
      </c>
      <c r="AC138" s="3">
        <f t="shared" si="46"/>
        <v>-0.34300000000000003</v>
      </c>
      <c r="AD138" s="2" t="s">
        <v>2606</v>
      </c>
      <c r="AN138" s="2" t="s">
        <v>53</v>
      </c>
      <c r="AO138" s="2" t="s">
        <v>276</v>
      </c>
    </row>
    <row r="139" spans="1:41" ht="15" x14ac:dyDescent="0.2">
      <c r="A139" s="1" t="s">
        <v>2782</v>
      </c>
      <c r="B139" s="1" t="s">
        <v>1074</v>
      </c>
      <c r="C139" s="1" t="s">
        <v>69</v>
      </c>
      <c r="D139" s="1" t="s">
        <v>3678</v>
      </c>
      <c r="E139" s="1" t="s">
        <v>1075</v>
      </c>
      <c r="F139" s="1" t="s">
        <v>638</v>
      </c>
      <c r="G139" s="1" t="s">
        <v>1086</v>
      </c>
      <c r="H139" s="1" t="s">
        <v>1086</v>
      </c>
      <c r="I139" s="1" t="s">
        <v>1074</v>
      </c>
      <c r="L139" s="2"/>
      <c r="M139" s="2"/>
      <c r="N139" s="2" t="s">
        <v>2</v>
      </c>
      <c r="P139" s="1">
        <v>109</v>
      </c>
      <c r="Q139" s="1">
        <v>0</v>
      </c>
      <c r="R139" s="1">
        <v>0</v>
      </c>
      <c r="S139" s="1">
        <f t="shared" si="44"/>
        <v>109</v>
      </c>
      <c r="T139" s="1">
        <f t="shared" si="45"/>
        <v>109</v>
      </c>
      <c r="U139" s="1">
        <v>0</v>
      </c>
      <c r="V139" s="1">
        <v>0</v>
      </c>
      <c r="W139" s="1">
        <v>0</v>
      </c>
      <c r="X139" s="1">
        <v>0</v>
      </c>
      <c r="Y139" s="1">
        <f t="shared" si="47"/>
        <v>109</v>
      </c>
      <c r="Z139" s="1" t="s">
        <v>3782</v>
      </c>
      <c r="AA139" s="3">
        <v>0.35</v>
      </c>
      <c r="AC139" s="3">
        <f t="shared" si="46"/>
        <v>-0.35</v>
      </c>
      <c r="AN139" s="2" t="s">
        <v>53</v>
      </c>
      <c r="AO139" s="2" t="s">
        <v>276</v>
      </c>
    </row>
    <row r="140" spans="1:41" ht="45" x14ac:dyDescent="0.2">
      <c r="A140" s="1" t="s">
        <v>2783</v>
      </c>
      <c r="B140" s="1" t="s">
        <v>1076</v>
      </c>
      <c r="C140" s="1" t="s">
        <v>69</v>
      </c>
      <c r="D140" s="1" t="s">
        <v>3678</v>
      </c>
      <c r="E140" s="1" t="s">
        <v>1077</v>
      </c>
      <c r="F140" s="1" t="s">
        <v>638</v>
      </c>
      <c r="G140" s="1" t="s">
        <v>1086</v>
      </c>
      <c r="H140" s="1" t="s">
        <v>1086</v>
      </c>
      <c r="I140" s="1" t="s">
        <v>1076</v>
      </c>
      <c r="L140" s="2"/>
      <c r="M140" s="2"/>
      <c r="N140" s="2" t="s">
        <v>2</v>
      </c>
      <c r="P140" s="1">
        <v>684</v>
      </c>
      <c r="Q140" s="1">
        <v>1000</v>
      </c>
      <c r="R140" s="1">
        <v>0</v>
      </c>
      <c r="S140" s="1">
        <f t="shared" si="44"/>
        <v>1684</v>
      </c>
      <c r="T140" s="1">
        <f t="shared" si="45"/>
        <v>1684</v>
      </c>
      <c r="U140" s="1">
        <v>1301</v>
      </c>
      <c r="V140" s="1">
        <v>1415</v>
      </c>
      <c r="W140" s="1">
        <v>1369</v>
      </c>
      <c r="X140" s="1">
        <v>1513</v>
      </c>
      <c r="Y140" s="1">
        <f t="shared" si="47"/>
        <v>-1032</v>
      </c>
      <c r="Z140" s="1" t="s">
        <v>3783</v>
      </c>
      <c r="AA140" s="3">
        <v>0.33250000000000002</v>
      </c>
      <c r="AC140" s="3">
        <f t="shared" si="46"/>
        <v>-0.33250000000000002</v>
      </c>
      <c r="AD140" s="2" t="s">
        <v>2606</v>
      </c>
      <c r="AN140" s="2" t="s">
        <v>53</v>
      </c>
      <c r="AO140" s="2" t="s">
        <v>276</v>
      </c>
    </row>
    <row r="141" spans="1:41" ht="45" x14ac:dyDescent="0.2">
      <c r="A141" s="1" t="s">
        <v>2784</v>
      </c>
      <c r="B141" s="1" t="s">
        <v>1078</v>
      </c>
      <c r="C141" s="1" t="s">
        <v>69</v>
      </c>
      <c r="D141" s="1" t="s">
        <v>3678</v>
      </c>
      <c r="E141" s="1" t="s">
        <v>1079</v>
      </c>
      <c r="F141" s="1" t="s">
        <v>638</v>
      </c>
      <c r="G141" s="1" t="s">
        <v>1086</v>
      </c>
      <c r="H141" s="1" t="s">
        <v>1086</v>
      </c>
      <c r="I141" s="1" t="s">
        <v>1078</v>
      </c>
      <c r="L141" s="2"/>
      <c r="M141" s="2"/>
      <c r="N141" s="2" t="s">
        <v>2</v>
      </c>
      <c r="P141" s="1">
        <v>1053</v>
      </c>
      <c r="Q141" s="1">
        <v>0</v>
      </c>
      <c r="R141" s="1">
        <v>0</v>
      </c>
      <c r="S141" s="1">
        <f t="shared" si="44"/>
        <v>1053</v>
      </c>
      <c r="T141" s="1">
        <f t="shared" si="45"/>
        <v>1053</v>
      </c>
      <c r="U141" s="1">
        <v>277</v>
      </c>
      <c r="V141" s="1">
        <v>615</v>
      </c>
      <c r="W141" s="1">
        <v>265</v>
      </c>
      <c r="X141" s="1">
        <v>40</v>
      </c>
      <c r="Y141" s="1">
        <f t="shared" si="47"/>
        <v>161</v>
      </c>
      <c r="Z141" s="1" t="s">
        <v>3784</v>
      </c>
      <c r="AA141" s="3">
        <v>0.74</v>
      </c>
      <c r="AC141" s="3">
        <f t="shared" si="46"/>
        <v>-0.74</v>
      </c>
      <c r="AD141" s="2" t="s">
        <v>2606</v>
      </c>
      <c r="AN141" s="2" t="s">
        <v>53</v>
      </c>
      <c r="AO141" s="2" t="s">
        <v>276</v>
      </c>
    </row>
    <row r="142" spans="1:41" ht="15" x14ac:dyDescent="0.2">
      <c r="A142" s="1" t="s">
        <v>2785</v>
      </c>
      <c r="B142" s="1" t="s">
        <v>1080</v>
      </c>
      <c r="C142" s="1" t="s">
        <v>69</v>
      </c>
      <c r="D142" s="1" t="s">
        <v>3678</v>
      </c>
      <c r="E142" s="1" t="s">
        <v>1081</v>
      </c>
      <c r="F142" s="1" t="s">
        <v>638</v>
      </c>
      <c r="G142" s="1" t="s">
        <v>1086</v>
      </c>
      <c r="H142" s="1" t="s">
        <v>1086</v>
      </c>
      <c r="I142" s="1" t="s">
        <v>1080</v>
      </c>
      <c r="L142" s="2"/>
      <c r="M142" s="2"/>
      <c r="N142" s="2" t="s">
        <v>2</v>
      </c>
      <c r="P142" s="1">
        <v>997</v>
      </c>
      <c r="Q142" s="1">
        <v>0</v>
      </c>
      <c r="R142" s="1">
        <v>0</v>
      </c>
      <c r="S142" s="1">
        <f t="shared" si="44"/>
        <v>997</v>
      </c>
      <c r="T142" s="1">
        <f t="shared" si="45"/>
        <v>997</v>
      </c>
      <c r="U142" s="1">
        <v>39</v>
      </c>
      <c r="V142" s="1">
        <v>0</v>
      </c>
      <c r="W142" s="1">
        <v>0</v>
      </c>
      <c r="X142" s="1">
        <v>0</v>
      </c>
      <c r="Y142" s="1">
        <f t="shared" si="47"/>
        <v>958</v>
      </c>
      <c r="Z142" s="1" t="s">
        <v>3784</v>
      </c>
      <c r="AA142" s="3">
        <v>0.55000000000000004</v>
      </c>
      <c r="AC142" s="3">
        <f t="shared" si="46"/>
        <v>-0.55000000000000004</v>
      </c>
      <c r="AN142" s="2" t="s">
        <v>53</v>
      </c>
      <c r="AO142" s="2" t="s">
        <v>276</v>
      </c>
    </row>
    <row r="143" spans="1:41" ht="45" x14ac:dyDescent="0.2">
      <c r="A143" s="1" t="s">
        <v>2786</v>
      </c>
      <c r="B143" s="1" t="s">
        <v>1082</v>
      </c>
      <c r="C143" s="1" t="s">
        <v>69</v>
      </c>
      <c r="D143" s="1" t="s">
        <v>3678</v>
      </c>
      <c r="E143" s="1" t="s">
        <v>1083</v>
      </c>
      <c r="F143" s="1" t="s">
        <v>638</v>
      </c>
      <c r="G143" s="1" t="s">
        <v>1086</v>
      </c>
      <c r="H143" s="1" t="s">
        <v>1086</v>
      </c>
      <c r="I143" s="1" t="s">
        <v>1082</v>
      </c>
      <c r="L143" s="2"/>
      <c r="M143" s="2"/>
      <c r="N143" s="2" t="s">
        <v>2</v>
      </c>
      <c r="P143" s="1">
        <v>2367</v>
      </c>
      <c r="Q143" s="1">
        <v>0</v>
      </c>
      <c r="R143" s="1">
        <v>0</v>
      </c>
      <c r="S143" s="1">
        <f t="shared" si="44"/>
        <v>2367</v>
      </c>
      <c r="T143" s="1">
        <f t="shared" si="45"/>
        <v>2367</v>
      </c>
      <c r="U143" s="1">
        <v>112</v>
      </c>
      <c r="V143" s="1">
        <v>0</v>
      </c>
      <c r="W143" s="1">
        <v>0</v>
      </c>
      <c r="X143" s="1">
        <v>0</v>
      </c>
      <c r="Y143" s="1">
        <f t="shared" si="47"/>
        <v>2255</v>
      </c>
      <c r="Z143" s="1" t="s">
        <v>3784</v>
      </c>
      <c r="AA143" s="3">
        <v>1.52</v>
      </c>
      <c r="AC143" s="3">
        <f t="shared" si="46"/>
        <v>-1.52</v>
      </c>
      <c r="AD143" s="2" t="s">
        <v>2606</v>
      </c>
      <c r="AN143" s="2" t="s">
        <v>53</v>
      </c>
      <c r="AO143" s="2" t="s">
        <v>276</v>
      </c>
    </row>
    <row r="144" spans="1:41" ht="45" x14ac:dyDescent="0.2">
      <c r="A144" s="1" t="s">
        <v>2787</v>
      </c>
      <c r="B144" s="1" t="s">
        <v>1084</v>
      </c>
      <c r="C144" s="1" t="s">
        <v>69</v>
      </c>
      <c r="D144" s="1" t="s">
        <v>3678</v>
      </c>
      <c r="E144" s="1" t="s">
        <v>1085</v>
      </c>
      <c r="F144" s="1" t="s">
        <v>638</v>
      </c>
      <c r="G144" s="1" t="s">
        <v>1086</v>
      </c>
      <c r="H144" s="1" t="s">
        <v>1086</v>
      </c>
      <c r="I144" s="1" t="s">
        <v>1084</v>
      </c>
      <c r="L144" s="2"/>
      <c r="M144" s="2"/>
      <c r="N144" s="2" t="s">
        <v>2</v>
      </c>
      <c r="P144" s="1">
        <v>1303</v>
      </c>
      <c r="Q144" s="1">
        <v>0</v>
      </c>
      <c r="R144" s="1">
        <v>0</v>
      </c>
      <c r="S144" s="1">
        <f t="shared" si="44"/>
        <v>1303</v>
      </c>
      <c r="T144" s="1">
        <f t="shared" si="45"/>
        <v>1303</v>
      </c>
      <c r="U144" s="1">
        <v>1002</v>
      </c>
      <c r="V144" s="1">
        <v>188</v>
      </c>
      <c r="W144" s="1">
        <v>366</v>
      </c>
      <c r="X144" s="1">
        <v>685</v>
      </c>
      <c r="Y144" s="1">
        <f t="shared" si="47"/>
        <v>113</v>
      </c>
      <c r="Z144" s="1" t="s">
        <v>3784</v>
      </c>
      <c r="AA144" s="3">
        <v>0.19</v>
      </c>
      <c r="AC144" s="3">
        <f t="shared" si="46"/>
        <v>-0.19</v>
      </c>
      <c r="AD144" s="2" t="s">
        <v>2606</v>
      </c>
      <c r="AN144" s="2" t="s">
        <v>53</v>
      </c>
      <c r="AO144" s="2" t="s">
        <v>276</v>
      </c>
    </row>
    <row r="145" spans="1:41" ht="15" x14ac:dyDescent="0.2">
      <c r="A145" s="1" t="s">
        <v>2788</v>
      </c>
      <c r="B145" s="1" t="s">
        <v>1087</v>
      </c>
      <c r="C145" s="1" t="s">
        <v>69</v>
      </c>
      <c r="D145" s="1" t="s">
        <v>3678</v>
      </c>
      <c r="E145" s="1" t="s">
        <v>1088</v>
      </c>
      <c r="F145" s="1" t="s">
        <v>638</v>
      </c>
      <c r="G145" s="1" t="s">
        <v>1086</v>
      </c>
      <c r="H145" s="1" t="s">
        <v>1086</v>
      </c>
      <c r="I145" s="1" t="s">
        <v>1087</v>
      </c>
      <c r="L145" s="2"/>
      <c r="M145" s="2"/>
      <c r="N145" s="2" t="s">
        <v>2</v>
      </c>
      <c r="P145" s="1">
        <v>85</v>
      </c>
      <c r="Q145" s="1">
        <v>0</v>
      </c>
      <c r="R145" s="1">
        <v>0</v>
      </c>
      <c r="S145" s="1">
        <f t="shared" ref="S145:S172" si="48">P145+Q145</f>
        <v>85</v>
      </c>
      <c r="T145" s="1">
        <f t="shared" ref="T145:T172" si="49">P145+Q145+R145</f>
        <v>85</v>
      </c>
      <c r="U145" s="1">
        <v>8</v>
      </c>
      <c r="V145" s="1">
        <v>27</v>
      </c>
      <c r="W145" s="1">
        <v>0</v>
      </c>
      <c r="X145" s="1">
        <v>0</v>
      </c>
      <c r="Y145" s="1">
        <f t="shared" si="47"/>
        <v>50</v>
      </c>
      <c r="Z145" s="1" t="s">
        <v>3784</v>
      </c>
      <c r="AA145" s="3">
        <v>0.55000000000000004</v>
      </c>
      <c r="AC145" s="3">
        <f t="shared" ref="AC145:AC171" si="50">AB145-AA145</f>
        <v>-0.55000000000000004</v>
      </c>
      <c r="AN145" s="2" t="s">
        <v>53</v>
      </c>
      <c r="AO145" s="2" t="s">
        <v>276</v>
      </c>
    </row>
    <row r="146" spans="1:41" ht="45" x14ac:dyDescent="0.2">
      <c r="A146" s="1" t="s">
        <v>2789</v>
      </c>
      <c r="B146" s="1" t="s">
        <v>1089</v>
      </c>
      <c r="C146" s="1" t="s">
        <v>69</v>
      </c>
      <c r="D146" s="1" t="s">
        <v>3678</v>
      </c>
      <c r="E146" s="1" t="s">
        <v>1090</v>
      </c>
      <c r="F146" s="1" t="s">
        <v>638</v>
      </c>
      <c r="G146" s="1" t="s">
        <v>1086</v>
      </c>
      <c r="H146" s="1" t="s">
        <v>1086</v>
      </c>
      <c r="I146" s="1" t="s">
        <v>1089</v>
      </c>
      <c r="L146" s="2"/>
      <c r="M146" s="2"/>
      <c r="N146" s="2" t="s">
        <v>2</v>
      </c>
      <c r="O146" s="2" t="s">
        <v>2407</v>
      </c>
      <c r="P146" s="1">
        <v>701</v>
      </c>
      <c r="Q146" s="1">
        <v>0</v>
      </c>
      <c r="R146" s="1">
        <v>0</v>
      </c>
      <c r="S146" s="1">
        <f t="shared" si="48"/>
        <v>701</v>
      </c>
      <c r="T146" s="1">
        <f t="shared" si="49"/>
        <v>701</v>
      </c>
      <c r="U146" s="1">
        <v>0</v>
      </c>
      <c r="V146" s="1">
        <v>0</v>
      </c>
      <c r="W146" s="1">
        <v>0</v>
      </c>
      <c r="X146" s="1">
        <v>0</v>
      </c>
      <c r="Y146" s="1">
        <f t="shared" si="47"/>
        <v>701</v>
      </c>
      <c r="Z146" s="1" t="s">
        <v>3782</v>
      </c>
      <c r="AA146" s="3">
        <v>1.1000000000000001</v>
      </c>
      <c r="AC146" s="3">
        <f t="shared" si="50"/>
        <v>-1.1000000000000001</v>
      </c>
      <c r="AN146" s="2" t="s">
        <v>53</v>
      </c>
      <c r="AO146" s="2" t="s">
        <v>276</v>
      </c>
    </row>
    <row r="147" spans="1:41" ht="15" x14ac:dyDescent="0.2">
      <c r="A147" s="1" t="s">
        <v>2790</v>
      </c>
      <c r="B147" s="1" t="s">
        <v>1091</v>
      </c>
      <c r="C147" s="1" t="s">
        <v>69</v>
      </c>
      <c r="D147" s="1" t="s">
        <v>3678</v>
      </c>
      <c r="E147" s="1" t="s">
        <v>1092</v>
      </c>
      <c r="F147" s="1" t="s">
        <v>638</v>
      </c>
      <c r="G147" s="1" t="s">
        <v>1086</v>
      </c>
      <c r="H147" s="1" t="s">
        <v>1086</v>
      </c>
      <c r="I147" s="1" t="s">
        <v>1091</v>
      </c>
      <c r="L147" s="2"/>
      <c r="M147" s="2"/>
      <c r="N147" s="2" t="s">
        <v>2</v>
      </c>
      <c r="P147" s="1">
        <v>536</v>
      </c>
      <c r="Q147" s="1">
        <v>0</v>
      </c>
      <c r="R147" s="1">
        <v>0</v>
      </c>
      <c r="S147" s="1">
        <f t="shared" si="48"/>
        <v>536</v>
      </c>
      <c r="T147" s="1">
        <f t="shared" si="49"/>
        <v>536</v>
      </c>
      <c r="U147" s="1">
        <v>14</v>
      </c>
      <c r="V147" s="1">
        <v>0</v>
      </c>
      <c r="W147" s="1">
        <v>0</v>
      </c>
      <c r="X147" s="1">
        <v>0</v>
      </c>
      <c r="Y147" s="1">
        <f t="shared" si="47"/>
        <v>522</v>
      </c>
      <c r="Z147" s="1" t="s">
        <v>3784</v>
      </c>
      <c r="AA147" s="3">
        <v>0.55000000000000004</v>
      </c>
      <c r="AC147" s="3">
        <f t="shared" si="50"/>
        <v>-0.55000000000000004</v>
      </c>
      <c r="AN147" s="2" t="s">
        <v>53</v>
      </c>
      <c r="AO147" s="2" t="s">
        <v>276</v>
      </c>
    </row>
    <row r="148" spans="1:41" ht="45" x14ac:dyDescent="0.2">
      <c r="A148" s="1" t="s">
        <v>2791</v>
      </c>
      <c r="B148" s="1" t="s">
        <v>1093</v>
      </c>
      <c r="C148" s="1" t="s">
        <v>69</v>
      </c>
      <c r="D148" s="1" t="s">
        <v>2506</v>
      </c>
      <c r="E148" s="1" t="s">
        <v>1698</v>
      </c>
      <c r="F148" s="1" t="s">
        <v>638</v>
      </c>
      <c r="G148" s="1" t="s">
        <v>40</v>
      </c>
      <c r="H148" s="1" t="s">
        <v>40</v>
      </c>
      <c r="I148" s="1" t="s">
        <v>1093</v>
      </c>
      <c r="L148" s="2"/>
      <c r="M148" s="2"/>
      <c r="N148" s="1" t="s">
        <v>2</v>
      </c>
      <c r="P148" s="1">
        <v>15000</v>
      </c>
      <c r="Q148" s="1">
        <v>15000</v>
      </c>
      <c r="R148" s="1">
        <v>0</v>
      </c>
      <c r="S148" s="1">
        <f t="shared" si="48"/>
        <v>30000</v>
      </c>
      <c r="T148" s="1">
        <f t="shared" si="49"/>
        <v>30000</v>
      </c>
      <c r="U148" s="1">
        <v>17208</v>
      </c>
      <c r="V148" s="1">
        <v>20850</v>
      </c>
      <c r="W148" s="1">
        <v>27112</v>
      </c>
      <c r="X148" s="1">
        <v>17992</v>
      </c>
      <c r="Y148" s="1">
        <f t="shared" si="47"/>
        <v>-8058</v>
      </c>
      <c r="Z148" s="1" t="s">
        <v>3783</v>
      </c>
      <c r="AA148" s="3">
        <v>2.5000000000000001E-2</v>
      </c>
      <c r="AC148" s="3">
        <f t="shared" si="50"/>
        <v>-2.5000000000000001E-2</v>
      </c>
      <c r="AD148" s="2" t="s">
        <v>2606</v>
      </c>
      <c r="AN148" s="2" t="s">
        <v>53</v>
      </c>
      <c r="AO148" s="2" t="s">
        <v>276</v>
      </c>
    </row>
    <row r="149" spans="1:41" ht="45" x14ac:dyDescent="0.2">
      <c r="A149" s="1" t="s">
        <v>2792</v>
      </c>
      <c r="B149" s="1" t="s">
        <v>607</v>
      </c>
      <c r="C149" s="1" t="s">
        <v>69</v>
      </c>
      <c r="D149" s="1" t="s">
        <v>3678</v>
      </c>
      <c r="E149" s="1" t="s">
        <v>1568</v>
      </c>
      <c r="F149" s="1" t="s">
        <v>638</v>
      </c>
      <c r="G149" s="1" t="s">
        <v>14</v>
      </c>
      <c r="H149" s="1" t="s">
        <v>2358</v>
      </c>
      <c r="I149" s="1" t="s">
        <v>608</v>
      </c>
      <c r="L149" s="2"/>
      <c r="M149" s="2"/>
      <c r="N149" s="2" t="s">
        <v>2</v>
      </c>
      <c r="P149" s="1">
        <v>912</v>
      </c>
      <c r="Q149" s="1">
        <v>500</v>
      </c>
      <c r="R149" s="1">
        <v>500</v>
      </c>
      <c r="S149" s="1">
        <f t="shared" si="48"/>
        <v>1412</v>
      </c>
      <c r="T149" s="1">
        <f t="shared" si="49"/>
        <v>1912</v>
      </c>
      <c r="U149" s="1">
        <v>1204</v>
      </c>
      <c r="V149" s="1">
        <v>920</v>
      </c>
      <c r="W149" s="1">
        <v>196</v>
      </c>
      <c r="X149" s="1">
        <v>196</v>
      </c>
      <c r="Y149" s="1">
        <f t="shared" si="47"/>
        <v>-212</v>
      </c>
      <c r="Z149" s="1" t="s">
        <v>3783</v>
      </c>
      <c r="AA149" s="3">
        <v>1.9530000000000001</v>
      </c>
      <c r="AC149" s="3">
        <f t="shared" si="50"/>
        <v>-1.9530000000000001</v>
      </c>
      <c r="AD149" s="2" t="s">
        <v>2606</v>
      </c>
      <c r="AN149" s="2" t="s">
        <v>53</v>
      </c>
      <c r="AO149" s="2" t="s">
        <v>276</v>
      </c>
    </row>
    <row r="150" spans="1:41" ht="45" x14ac:dyDescent="0.2">
      <c r="A150" s="1" t="s">
        <v>2793</v>
      </c>
      <c r="B150" s="1" t="s">
        <v>1094</v>
      </c>
      <c r="C150" s="1" t="s">
        <v>69</v>
      </c>
      <c r="D150" s="1" t="s">
        <v>3678</v>
      </c>
      <c r="E150" s="1" t="s">
        <v>1095</v>
      </c>
      <c r="F150" s="1" t="s">
        <v>638</v>
      </c>
      <c r="G150" s="1" t="s">
        <v>1086</v>
      </c>
      <c r="H150" s="1" t="s">
        <v>1086</v>
      </c>
      <c r="I150" s="1" t="s">
        <v>1094</v>
      </c>
      <c r="L150" s="2"/>
      <c r="M150" s="2"/>
      <c r="N150" s="2" t="s">
        <v>2</v>
      </c>
      <c r="P150" s="1">
        <v>577</v>
      </c>
      <c r="Q150" s="1">
        <v>0</v>
      </c>
      <c r="R150" s="1">
        <v>0</v>
      </c>
      <c r="S150" s="1">
        <f t="shared" si="48"/>
        <v>577</v>
      </c>
      <c r="T150" s="1">
        <f t="shared" si="49"/>
        <v>577</v>
      </c>
      <c r="U150" s="1">
        <v>110</v>
      </c>
      <c r="V150" s="1">
        <v>0</v>
      </c>
      <c r="W150" s="1">
        <v>0</v>
      </c>
      <c r="X150" s="1">
        <v>0</v>
      </c>
      <c r="Y150" s="1">
        <f t="shared" si="47"/>
        <v>467</v>
      </c>
      <c r="Z150" s="1" t="s">
        <v>3784</v>
      </c>
      <c r="AA150" s="3">
        <v>0.6</v>
      </c>
      <c r="AC150" s="3">
        <f t="shared" si="50"/>
        <v>-0.6</v>
      </c>
      <c r="AD150" s="2" t="s">
        <v>2606</v>
      </c>
      <c r="AN150" s="2" t="s">
        <v>53</v>
      </c>
      <c r="AO150" s="2" t="s">
        <v>276</v>
      </c>
    </row>
    <row r="151" spans="1:41" ht="45" x14ac:dyDescent="0.2">
      <c r="A151" s="1" t="s">
        <v>2794</v>
      </c>
      <c r="B151" s="1" t="s">
        <v>1096</v>
      </c>
      <c r="C151" s="1" t="s">
        <v>69</v>
      </c>
      <c r="D151" s="1" t="s">
        <v>3678</v>
      </c>
      <c r="E151" s="1" t="s">
        <v>1097</v>
      </c>
      <c r="F151" s="1" t="s">
        <v>638</v>
      </c>
      <c r="G151" s="1" t="s">
        <v>1086</v>
      </c>
      <c r="H151" s="1" t="s">
        <v>1086</v>
      </c>
      <c r="I151" s="1" t="s">
        <v>1096</v>
      </c>
      <c r="L151" s="2"/>
      <c r="M151" s="2"/>
      <c r="N151" s="2" t="s">
        <v>2</v>
      </c>
      <c r="P151" s="1">
        <v>1698</v>
      </c>
      <c r="Q151" s="1">
        <v>0</v>
      </c>
      <c r="R151" s="1">
        <v>0</v>
      </c>
      <c r="S151" s="1">
        <f t="shared" si="48"/>
        <v>1698</v>
      </c>
      <c r="T151" s="1">
        <f t="shared" si="49"/>
        <v>1698</v>
      </c>
      <c r="U151" s="1">
        <v>110</v>
      </c>
      <c r="V151" s="1">
        <v>0</v>
      </c>
      <c r="W151" s="1">
        <v>0</v>
      </c>
      <c r="X151" s="1">
        <v>0</v>
      </c>
      <c r="Y151" s="1">
        <f t="shared" si="47"/>
        <v>1588</v>
      </c>
      <c r="Z151" s="1" t="s">
        <v>3784</v>
      </c>
      <c r="AA151" s="3">
        <v>0.62</v>
      </c>
      <c r="AC151" s="3">
        <f t="shared" si="50"/>
        <v>-0.62</v>
      </c>
      <c r="AD151" s="2" t="s">
        <v>2606</v>
      </c>
      <c r="AN151" s="2" t="s">
        <v>53</v>
      </c>
      <c r="AO151" s="2" t="s">
        <v>276</v>
      </c>
    </row>
    <row r="152" spans="1:41" ht="45" x14ac:dyDescent="0.2">
      <c r="A152" s="1" t="s">
        <v>2795</v>
      </c>
      <c r="B152" s="1" t="s">
        <v>1098</v>
      </c>
      <c r="C152" s="1" t="s">
        <v>69</v>
      </c>
      <c r="D152" s="1" t="s">
        <v>3678</v>
      </c>
      <c r="E152" s="1" t="s">
        <v>1099</v>
      </c>
      <c r="F152" s="1" t="s">
        <v>638</v>
      </c>
      <c r="G152" s="1" t="s">
        <v>1086</v>
      </c>
      <c r="H152" s="1" t="s">
        <v>1086</v>
      </c>
      <c r="I152" s="1" t="s">
        <v>1098</v>
      </c>
      <c r="L152" s="2"/>
      <c r="M152" s="2"/>
      <c r="N152" s="2" t="s">
        <v>2</v>
      </c>
      <c r="P152" s="1">
        <v>668</v>
      </c>
      <c r="Q152" s="1">
        <v>0</v>
      </c>
      <c r="R152" s="1">
        <v>0</v>
      </c>
      <c r="S152" s="1">
        <f t="shared" si="48"/>
        <v>668</v>
      </c>
      <c r="T152" s="1">
        <f t="shared" si="49"/>
        <v>668</v>
      </c>
      <c r="U152" s="1">
        <v>110</v>
      </c>
      <c r="V152" s="1">
        <v>0</v>
      </c>
      <c r="W152" s="1">
        <v>0</v>
      </c>
      <c r="X152" s="1">
        <v>0</v>
      </c>
      <c r="Y152" s="1">
        <f t="shared" si="47"/>
        <v>558</v>
      </c>
      <c r="Z152" s="1" t="s">
        <v>3784</v>
      </c>
      <c r="AA152" s="3">
        <v>0.64</v>
      </c>
      <c r="AC152" s="3">
        <f t="shared" si="50"/>
        <v>-0.64</v>
      </c>
      <c r="AD152" s="2" t="s">
        <v>2606</v>
      </c>
      <c r="AN152" s="2" t="s">
        <v>53</v>
      </c>
      <c r="AO152" s="2" t="s">
        <v>276</v>
      </c>
    </row>
    <row r="153" spans="1:41" ht="45" x14ac:dyDescent="0.2">
      <c r="A153" s="1" t="s">
        <v>2796</v>
      </c>
      <c r="B153" s="1" t="s">
        <v>1100</v>
      </c>
      <c r="C153" s="1" t="s">
        <v>69</v>
      </c>
      <c r="D153" s="1" t="s">
        <v>3678</v>
      </c>
      <c r="E153" s="1" t="s">
        <v>1699</v>
      </c>
      <c r="F153" s="1" t="s">
        <v>638</v>
      </c>
      <c r="G153" s="1" t="s">
        <v>1086</v>
      </c>
      <c r="H153" s="1" t="s">
        <v>1086</v>
      </c>
      <c r="I153" s="1" t="s">
        <v>1100</v>
      </c>
      <c r="L153" s="2"/>
      <c r="M153" s="2"/>
      <c r="N153" s="2" t="s">
        <v>2</v>
      </c>
      <c r="P153" s="1">
        <v>321</v>
      </c>
      <c r="Q153" s="1">
        <v>0</v>
      </c>
      <c r="R153" s="1">
        <v>0</v>
      </c>
      <c r="S153" s="1">
        <f t="shared" si="48"/>
        <v>321</v>
      </c>
      <c r="T153" s="1">
        <f t="shared" si="49"/>
        <v>321</v>
      </c>
      <c r="U153" s="1">
        <v>60</v>
      </c>
      <c r="V153" s="1">
        <v>334</v>
      </c>
      <c r="W153" s="1">
        <v>446</v>
      </c>
      <c r="X153" s="1">
        <v>202</v>
      </c>
      <c r="Y153" s="1">
        <f t="shared" si="47"/>
        <v>-73</v>
      </c>
      <c r="Z153" s="1" t="s">
        <v>3783</v>
      </c>
      <c r="AA153" s="3">
        <v>1.2350000000000001</v>
      </c>
      <c r="AC153" s="3">
        <f t="shared" si="50"/>
        <v>-1.2350000000000001</v>
      </c>
      <c r="AD153" s="2" t="s">
        <v>2606</v>
      </c>
      <c r="AN153" s="2" t="s">
        <v>53</v>
      </c>
      <c r="AO153" s="2" t="s">
        <v>276</v>
      </c>
    </row>
    <row r="154" spans="1:41" ht="15" x14ac:dyDescent="0.2">
      <c r="A154" s="1" t="s">
        <v>2797</v>
      </c>
      <c r="B154" s="1" t="s">
        <v>1101</v>
      </c>
      <c r="C154" s="1" t="s">
        <v>69</v>
      </c>
      <c r="D154" s="1" t="s">
        <v>3678</v>
      </c>
      <c r="E154" s="1" t="s">
        <v>1102</v>
      </c>
      <c r="F154" s="1" t="s">
        <v>638</v>
      </c>
      <c r="G154" s="1" t="s">
        <v>1086</v>
      </c>
      <c r="H154" s="1" t="s">
        <v>1086</v>
      </c>
      <c r="I154" s="1" t="s">
        <v>1101</v>
      </c>
      <c r="L154" s="2"/>
      <c r="M154" s="2"/>
      <c r="N154" s="2" t="s">
        <v>2</v>
      </c>
      <c r="P154" s="1">
        <v>756</v>
      </c>
      <c r="Q154" s="1">
        <v>0</v>
      </c>
      <c r="R154" s="1">
        <v>0</v>
      </c>
      <c r="S154" s="1">
        <f t="shared" si="48"/>
        <v>756</v>
      </c>
      <c r="T154" s="1">
        <f t="shared" si="49"/>
        <v>756</v>
      </c>
      <c r="U154" s="1">
        <v>0</v>
      </c>
      <c r="V154" s="1">
        <v>47</v>
      </c>
      <c r="W154" s="1">
        <v>0</v>
      </c>
      <c r="X154" s="1">
        <v>0</v>
      </c>
      <c r="Y154" s="1">
        <f t="shared" si="47"/>
        <v>709</v>
      </c>
      <c r="Z154" s="1" t="s">
        <v>3784</v>
      </c>
      <c r="AA154" s="3">
        <v>0.97</v>
      </c>
      <c r="AC154" s="3">
        <f t="shared" si="50"/>
        <v>-0.97</v>
      </c>
      <c r="AN154" s="2" t="s">
        <v>53</v>
      </c>
      <c r="AO154" s="2" t="s">
        <v>276</v>
      </c>
    </row>
    <row r="155" spans="1:41" ht="15" x14ac:dyDescent="0.2">
      <c r="A155" s="1" t="s">
        <v>2798</v>
      </c>
      <c r="B155" s="1" t="s">
        <v>2149</v>
      </c>
      <c r="C155" s="1" t="s">
        <v>69</v>
      </c>
      <c r="D155" s="1" t="s">
        <v>3678</v>
      </c>
      <c r="E155" s="1" t="s">
        <v>2150</v>
      </c>
      <c r="F155" s="1" t="s">
        <v>638</v>
      </c>
      <c r="G155" s="1" t="s">
        <v>2359</v>
      </c>
      <c r="H155" s="1" t="s">
        <v>2359</v>
      </c>
      <c r="I155" s="1" t="s">
        <v>2149</v>
      </c>
      <c r="L155" s="2"/>
      <c r="M155" s="2"/>
      <c r="N155" s="1" t="s">
        <v>2</v>
      </c>
      <c r="O155" s="2" t="s">
        <v>2112</v>
      </c>
      <c r="P155" s="1">
        <v>87</v>
      </c>
      <c r="Q155" s="1">
        <v>0</v>
      </c>
      <c r="R155" s="1">
        <v>0</v>
      </c>
      <c r="S155" s="1">
        <f t="shared" si="48"/>
        <v>87</v>
      </c>
      <c r="T155" s="1">
        <f t="shared" si="49"/>
        <v>87</v>
      </c>
      <c r="U155" s="1">
        <v>0</v>
      </c>
      <c r="V155" s="1">
        <v>0</v>
      </c>
      <c r="W155" s="1">
        <v>0</v>
      </c>
      <c r="X155" s="1">
        <v>0</v>
      </c>
      <c r="Y155" s="1">
        <f t="shared" si="47"/>
        <v>87</v>
      </c>
      <c r="Z155" s="1" t="s">
        <v>3782</v>
      </c>
      <c r="AA155" s="3">
        <v>4.4000000000000004</v>
      </c>
      <c r="AB155" s="18"/>
      <c r="AC155" s="3">
        <f t="shared" si="50"/>
        <v>-4.4000000000000004</v>
      </c>
      <c r="AN155" s="2" t="s">
        <v>53</v>
      </c>
      <c r="AO155" s="2" t="s">
        <v>276</v>
      </c>
    </row>
    <row r="156" spans="1:41" ht="45" x14ac:dyDescent="0.2">
      <c r="A156" s="1" t="s">
        <v>2799</v>
      </c>
      <c r="B156" s="1" t="s">
        <v>1103</v>
      </c>
      <c r="C156" s="1" t="s">
        <v>69</v>
      </c>
      <c r="D156" s="1" t="s">
        <v>3678</v>
      </c>
      <c r="E156" s="1" t="s">
        <v>1104</v>
      </c>
      <c r="F156" s="1" t="s">
        <v>638</v>
      </c>
      <c r="G156" s="1" t="s">
        <v>1086</v>
      </c>
      <c r="H156" s="1" t="s">
        <v>1086</v>
      </c>
      <c r="I156" s="1" t="s">
        <v>1103</v>
      </c>
      <c r="L156" s="2"/>
      <c r="M156" s="2"/>
      <c r="N156" s="2" t="s">
        <v>2</v>
      </c>
      <c r="O156" s="2" t="s">
        <v>2407</v>
      </c>
      <c r="P156" s="1">
        <v>779</v>
      </c>
      <c r="Q156" s="1">
        <v>0</v>
      </c>
      <c r="R156" s="1">
        <v>0</v>
      </c>
      <c r="S156" s="1">
        <f t="shared" si="48"/>
        <v>779</v>
      </c>
      <c r="T156" s="1">
        <f t="shared" si="49"/>
        <v>779</v>
      </c>
      <c r="U156" s="1">
        <v>0</v>
      </c>
      <c r="V156" s="1">
        <v>0</v>
      </c>
      <c r="W156" s="1">
        <v>0</v>
      </c>
      <c r="X156" s="1">
        <v>0</v>
      </c>
      <c r="Y156" s="1">
        <f t="shared" si="47"/>
        <v>779</v>
      </c>
      <c r="Z156" s="1" t="s">
        <v>3782</v>
      </c>
      <c r="AA156" s="3">
        <v>1.22</v>
      </c>
      <c r="AC156" s="3">
        <f t="shared" si="50"/>
        <v>-1.22</v>
      </c>
      <c r="AN156" s="2" t="s">
        <v>53</v>
      </c>
      <c r="AO156" s="2" t="s">
        <v>276</v>
      </c>
    </row>
    <row r="157" spans="1:41" ht="45" x14ac:dyDescent="0.2">
      <c r="A157" s="1" t="s">
        <v>2800</v>
      </c>
      <c r="B157" s="1" t="s">
        <v>609</v>
      </c>
      <c r="C157" s="1" t="s">
        <v>69</v>
      </c>
      <c r="D157" s="1" t="s">
        <v>3678</v>
      </c>
      <c r="E157" s="1" t="s">
        <v>1569</v>
      </c>
      <c r="F157" s="1" t="s">
        <v>638</v>
      </c>
      <c r="G157" s="1" t="s">
        <v>14</v>
      </c>
      <c r="H157" s="1" t="s">
        <v>14</v>
      </c>
      <c r="I157" s="1" t="s">
        <v>610</v>
      </c>
      <c r="L157" s="2"/>
      <c r="M157" s="2"/>
      <c r="N157" s="2" t="s">
        <v>2</v>
      </c>
      <c r="O157" s="2" t="s">
        <v>2407</v>
      </c>
      <c r="P157" s="1">
        <v>1796</v>
      </c>
      <c r="Q157" s="1">
        <v>0</v>
      </c>
      <c r="R157" s="1">
        <v>0</v>
      </c>
      <c r="S157" s="1">
        <f t="shared" si="48"/>
        <v>1796</v>
      </c>
      <c r="T157" s="1">
        <f t="shared" si="49"/>
        <v>1796</v>
      </c>
      <c r="U157" s="1">
        <v>0</v>
      </c>
      <c r="V157" s="1">
        <v>0</v>
      </c>
      <c r="W157" s="1">
        <v>0</v>
      </c>
      <c r="X157" s="1">
        <v>0</v>
      </c>
      <c r="Y157" s="1">
        <f t="shared" si="47"/>
        <v>1796</v>
      </c>
      <c r="Z157" s="1" t="s">
        <v>3782</v>
      </c>
      <c r="AA157" s="3">
        <v>0.5</v>
      </c>
      <c r="AC157" s="3">
        <f t="shared" si="50"/>
        <v>-0.5</v>
      </c>
      <c r="AN157" s="2" t="s">
        <v>53</v>
      </c>
      <c r="AO157" s="2" t="s">
        <v>276</v>
      </c>
    </row>
    <row r="158" spans="1:41" ht="15" x14ac:dyDescent="0.2">
      <c r="A158" s="1" t="s">
        <v>2801</v>
      </c>
      <c r="B158" s="1" t="s">
        <v>1957</v>
      </c>
      <c r="C158" s="1" t="s">
        <v>69</v>
      </c>
      <c r="D158" s="1" t="s">
        <v>2355</v>
      </c>
      <c r="E158" s="1" t="s">
        <v>1958</v>
      </c>
      <c r="F158" s="1" t="s">
        <v>638</v>
      </c>
      <c r="G158" s="1" t="s">
        <v>1086</v>
      </c>
      <c r="H158" s="1" t="s">
        <v>1086</v>
      </c>
      <c r="I158" s="1" t="s">
        <v>1957</v>
      </c>
      <c r="L158" s="2"/>
      <c r="M158" s="2"/>
      <c r="N158" s="1" t="s">
        <v>2</v>
      </c>
      <c r="O158" s="2" t="s">
        <v>1352</v>
      </c>
      <c r="P158" s="1">
        <v>0</v>
      </c>
      <c r="Q158" s="1">
        <v>0</v>
      </c>
      <c r="R158" s="1">
        <v>0</v>
      </c>
      <c r="S158" s="1">
        <f t="shared" si="48"/>
        <v>0</v>
      </c>
      <c r="T158" s="1">
        <f t="shared" si="49"/>
        <v>0</v>
      </c>
      <c r="U158" s="1">
        <v>0</v>
      </c>
      <c r="V158" s="1">
        <v>0</v>
      </c>
      <c r="W158" s="1">
        <v>0</v>
      </c>
      <c r="X158" s="1">
        <v>0</v>
      </c>
      <c r="Y158" s="1">
        <f t="shared" si="47"/>
        <v>0</v>
      </c>
      <c r="Z158" s="1" t="s">
        <v>3782</v>
      </c>
      <c r="AA158" s="3">
        <v>0.2</v>
      </c>
      <c r="AB158" s="18"/>
      <c r="AC158" s="3">
        <f t="shared" si="50"/>
        <v>-0.2</v>
      </c>
      <c r="AN158" s="2" t="s">
        <v>53</v>
      </c>
      <c r="AO158" s="2" t="s">
        <v>276</v>
      </c>
    </row>
    <row r="159" spans="1:41" ht="45" x14ac:dyDescent="0.2">
      <c r="A159" s="1" t="s">
        <v>2802</v>
      </c>
      <c r="B159" s="1" t="s">
        <v>1105</v>
      </c>
      <c r="C159" s="1" t="s">
        <v>69</v>
      </c>
      <c r="D159" s="1" t="s">
        <v>3678</v>
      </c>
      <c r="E159" s="1" t="s">
        <v>1106</v>
      </c>
      <c r="F159" s="1" t="s">
        <v>638</v>
      </c>
      <c r="G159" s="1" t="s">
        <v>1086</v>
      </c>
      <c r="H159" s="1" t="s">
        <v>1086</v>
      </c>
      <c r="I159" s="1" t="s">
        <v>1105</v>
      </c>
      <c r="L159" s="2"/>
      <c r="M159" s="2"/>
      <c r="N159" s="2" t="s">
        <v>2</v>
      </c>
      <c r="P159" s="1">
        <v>1045</v>
      </c>
      <c r="Q159" s="1">
        <v>0</v>
      </c>
      <c r="R159" s="1">
        <v>0</v>
      </c>
      <c r="S159" s="1">
        <f t="shared" si="48"/>
        <v>1045</v>
      </c>
      <c r="T159" s="1">
        <f t="shared" si="49"/>
        <v>1045</v>
      </c>
      <c r="U159" s="1">
        <v>543</v>
      </c>
      <c r="V159" s="1">
        <v>991</v>
      </c>
      <c r="W159" s="1">
        <v>408</v>
      </c>
      <c r="X159" s="1">
        <v>0</v>
      </c>
      <c r="Y159" s="1">
        <f t="shared" si="47"/>
        <v>-489</v>
      </c>
      <c r="Z159" s="1" t="s">
        <v>3783</v>
      </c>
      <c r="AA159" s="3">
        <v>0.45</v>
      </c>
      <c r="AC159" s="3">
        <f t="shared" si="50"/>
        <v>-0.45</v>
      </c>
      <c r="AD159" s="2" t="s">
        <v>2606</v>
      </c>
      <c r="AN159" s="2" t="s">
        <v>53</v>
      </c>
      <c r="AO159" s="2" t="s">
        <v>276</v>
      </c>
    </row>
    <row r="160" spans="1:41" ht="45" x14ac:dyDescent="0.2">
      <c r="A160" s="1" t="s">
        <v>2803</v>
      </c>
      <c r="B160" s="1" t="s">
        <v>1107</v>
      </c>
      <c r="C160" s="1" t="s">
        <v>69</v>
      </c>
      <c r="D160" s="1" t="s">
        <v>3678</v>
      </c>
      <c r="E160" s="1" t="s">
        <v>1108</v>
      </c>
      <c r="F160" s="1" t="s">
        <v>638</v>
      </c>
      <c r="G160" s="1" t="s">
        <v>1086</v>
      </c>
      <c r="H160" s="1" t="s">
        <v>1086</v>
      </c>
      <c r="I160" s="1" t="s">
        <v>1107</v>
      </c>
      <c r="L160" s="2"/>
      <c r="M160" s="2"/>
      <c r="N160" s="2" t="s">
        <v>2</v>
      </c>
      <c r="P160" s="1">
        <v>737</v>
      </c>
      <c r="Q160" s="1">
        <v>0</v>
      </c>
      <c r="R160" s="1">
        <v>0</v>
      </c>
      <c r="S160" s="1">
        <f t="shared" si="48"/>
        <v>737</v>
      </c>
      <c r="T160" s="1">
        <f t="shared" si="49"/>
        <v>737</v>
      </c>
      <c r="U160" s="1">
        <v>191</v>
      </c>
      <c r="V160" s="1">
        <v>230</v>
      </c>
      <c r="W160" s="1">
        <v>49</v>
      </c>
      <c r="X160" s="1">
        <v>49</v>
      </c>
      <c r="Y160" s="1">
        <f t="shared" si="47"/>
        <v>316</v>
      </c>
      <c r="Z160" s="1" t="s">
        <v>3784</v>
      </c>
      <c r="AA160" s="3">
        <v>0.25</v>
      </c>
      <c r="AC160" s="3">
        <f t="shared" si="50"/>
        <v>-0.25</v>
      </c>
      <c r="AD160" s="2" t="s">
        <v>2606</v>
      </c>
      <c r="AN160" s="2" t="s">
        <v>53</v>
      </c>
      <c r="AO160" s="2" t="s">
        <v>276</v>
      </c>
    </row>
    <row r="161" spans="1:41" ht="15" x14ac:dyDescent="0.2">
      <c r="A161" s="1" t="s">
        <v>2804</v>
      </c>
      <c r="B161" s="1" t="s">
        <v>1109</v>
      </c>
      <c r="C161" s="1" t="s">
        <v>69</v>
      </c>
      <c r="D161" s="1" t="s">
        <v>3678</v>
      </c>
      <c r="E161" s="1" t="s">
        <v>1110</v>
      </c>
      <c r="F161" s="1" t="s">
        <v>638</v>
      </c>
      <c r="G161" s="1" t="s">
        <v>1086</v>
      </c>
      <c r="H161" s="1" t="s">
        <v>1086</v>
      </c>
      <c r="I161" s="1" t="s">
        <v>1109</v>
      </c>
      <c r="L161" s="2"/>
      <c r="M161" s="2"/>
      <c r="N161" s="2" t="s">
        <v>2</v>
      </c>
      <c r="P161" s="1">
        <v>590</v>
      </c>
      <c r="Q161" s="1">
        <v>0</v>
      </c>
      <c r="R161" s="1">
        <v>0</v>
      </c>
      <c r="S161" s="1">
        <f t="shared" si="48"/>
        <v>590</v>
      </c>
      <c r="T161" s="1">
        <f t="shared" si="49"/>
        <v>590</v>
      </c>
      <c r="U161" s="1">
        <v>53</v>
      </c>
      <c r="V161" s="1">
        <v>59</v>
      </c>
      <c r="W161" s="1">
        <v>38</v>
      </c>
      <c r="X161" s="1">
        <v>0</v>
      </c>
      <c r="Y161" s="1">
        <f t="shared" ref="Y161:Y203" si="51">T161-(U161+V161)</f>
        <v>478</v>
      </c>
      <c r="Z161" s="1" t="s">
        <v>3784</v>
      </c>
      <c r="AA161" s="3">
        <v>0.9506</v>
      </c>
      <c r="AC161" s="3">
        <f t="shared" si="50"/>
        <v>-0.9506</v>
      </c>
      <c r="AN161" s="2" t="s">
        <v>53</v>
      </c>
      <c r="AO161" s="2" t="s">
        <v>276</v>
      </c>
    </row>
    <row r="162" spans="1:41" ht="45" x14ac:dyDescent="0.2">
      <c r="A162" s="1" t="s">
        <v>2805</v>
      </c>
      <c r="B162" s="1" t="s">
        <v>1111</v>
      </c>
      <c r="C162" s="1" t="s">
        <v>69</v>
      </c>
      <c r="D162" s="1" t="s">
        <v>3678</v>
      </c>
      <c r="E162" s="1" t="s">
        <v>1700</v>
      </c>
      <c r="F162" s="1" t="s">
        <v>638</v>
      </c>
      <c r="G162" s="1" t="s">
        <v>1086</v>
      </c>
      <c r="H162" s="1" t="s">
        <v>1086</v>
      </c>
      <c r="I162" s="1" t="s">
        <v>1111</v>
      </c>
      <c r="L162" s="2"/>
      <c r="M162" s="2"/>
      <c r="N162" s="2" t="s">
        <v>2</v>
      </c>
      <c r="P162" s="1">
        <v>712</v>
      </c>
      <c r="Q162" s="1">
        <v>0</v>
      </c>
      <c r="R162" s="1">
        <v>0</v>
      </c>
      <c r="S162" s="1">
        <f t="shared" si="48"/>
        <v>712</v>
      </c>
      <c r="T162" s="1">
        <f t="shared" si="49"/>
        <v>712</v>
      </c>
      <c r="U162" s="1">
        <v>150</v>
      </c>
      <c r="V162" s="1">
        <v>181</v>
      </c>
      <c r="W162" s="1">
        <v>49</v>
      </c>
      <c r="X162" s="1">
        <v>49</v>
      </c>
      <c r="Y162" s="1">
        <f t="shared" si="51"/>
        <v>381</v>
      </c>
      <c r="Z162" s="1" t="s">
        <v>3784</v>
      </c>
      <c r="AA162" s="3">
        <v>0.45</v>
      </c>
      <c r="AC162" s="3">
        <f t="shared" si="50"/>
        <v>-0.45</v>
      </c>
      <c r="AD162" s="2" t="s">
        <v>2606</v>
      </c>
      <c r="AN162" s="2" t="s">
        <v>53</v>
      </c>
      <c r="AO162" s="2" t="s">
        <v>276</v>
      </c>
    </row>
    <row r="163" spans="1:41" ht="45" x14ac:dyDescent="0.2">
      <c r="A163" s="1" t="s">
        <v>2806</v>
      </c>
      <c r="B163" s="1" t="s">
        <v>1112</v>
      </c>
      <c r="C163" s="1" t="s">
        <v>69</v>
      </c>
      <c r="D163" s="1" t="s">
        <v>3678</v>
      </c>
      <c r="E163" s="1" t="s">
        <v>1113</v>
      </c>
      <c r="F163" s="1" t="s">
        <v>638</v>
      </c>
      <c r="G163" s="1" t="s">
        <v>1086</v>
      </c>
      <c r="H163" s="1" t="s">
        <v>1086</v>
      </c>
      <c r="I163" s="1" t="s">
        <v>1112</v>
      </c>
      <c r="L163" s="2"/>
      <c r="M163" s="2"/>
      <c r="N163" s="2" t="s">
        <v>2</v>
      </c>
      <c r="P163" s="1">
        <v>1140</v>
      </c>
      <c r="Q163" s="1">
        <v>0</v>
      </c>
      <c r="R163" s="1">
        <v>0</v>
      </c>
      <c r="S163" s="1">
        <f t="shared" si="48"/>
        <v>1140</v>
      </c>
      <c r="T163" s="1">
        <f t="shared" si="49"/>
        <v>1140</v>
      </c>
      <c r="U163" s="1">
        <v>191</v>
      </c>
      <c r="V163" s="1">
        <v>230</v>
      </c>
      <c r="W163" s="1">
        <v>49</v>
      </c>
      <c r="X163" s="1">
        <v>49</v>
      </c>
      <c r="Y163" s="1">
        <f t="shared" si="51"/>
        <v>719</v>
      </c>
      <c r="Z163" s="1" t="s">
        <v>3784</v>
      </c>
      <c r="AA163" s="3">
        <v>0.68600000000000005</v>
      </c>
      <c r="AC163" s="3">
        <f t="shared" si="50"/>
        <v>-0.68600000000000005</v>
      </c>
      <c r="AD163" s="2" t="s">
        <v>2606</v>
      </c>
      <c r="AN163" s="2" t="s">
        <v>53</v>
      </c>
      <c r="AO163" s="2" t="s">
        <v>276</v>
      </c>
    </row>
    <row r="164" spans="1:41" ht="45" x14ac:dyDescent="0.2">
      <c r="A164" s="1" t="s">
        <v>2807</v>
      </c>
      <c r="B164" s="1" t="s">
        <v>1114</v>
      </c>
      <c r="C164" s="1" t="s">
        <v>69</v>
      </c>
      <c r="D164" s="1" t="s">
        <v>3678</v>
      </c>
      <c r="E164" s="1" t="s">
        <v>1115</v>
      </c>
      <c r="F164" s="1" t="s">
        <v>638</v>
      </c>
      <c r="G164" s="1" t="s">
        <v>1086</v>
      </c>
      <c r="H164" s="1" t="s">
        <v>1086</v>
      </c>
      <c r="I164" s="1" t="s">
        <v>1114</v>
      </c>
      <c r="L164" s="2"/>
      <c r="M164" s="2"/>
      <c r="N164" s="2" t="s">
        <v>2</v>
      </c>
      <c r="P164" s="1">
        <v>336</v>
      </c>
      <c r="Q164" s="1">
        <v>0</v>
      </c>
      <c r="R164" s="1">
        <v>0</v>
      </c>
      <c r="S164" s="1">
        <f t="shared" si="48"/>
        <v>336</v>
      </c>
      <c r="T164" s="1">
        <f t="shared" si="49"/>
        <v>336</v>
      </c>
      <c r="U164" s="1">
        <v>546</v>
      </c>
      <c r="V164" s="1">
        <v>598</v>
      </c>
      <c r="W164" s="1">
        <v>278</v>
      </c>
      <c r="X164" s="1">
        <v>1105</v>
      </c>
      <c r="Y164" s="1">
        <f t="shared" si="51"/>
        <v>-808</v>
      </c>
      <c r="Z164" s="1" t="s">
        <v>3783</v>
      </c>
      <c r="AA164" s="3">
        <v>0.35</v>
      </c>
      <c r="AC164" s="3">
        <f t="shared" si="50"/>
        <v>-0.35</v>
      </c>
      <c r="AD164" s="2" t="s">
        <v>2606</v>
      </c>
      <c r="AN164" s="2" t="s">
        <v>53</v>
      </c>
      <c r="AO164" s="2" t="s">
        <v>276</v>
      </c>
    </row>
    <row r="165" spans="1:41" ht="45" x14ac:dyDescent="0.2">
      <c r="A165" s="1" t="s">
        <v>2808</v>
      </c>
      <c r="B165" s="1" t="s">
        <v>1116</v>
      </c>
      <c r="C165" s="1" t="s">
        <v>69</v>
      </c>
      <c r="D165" s="1" t="s">
        <v>3678</v>
      </c>
      <c r="E165" s="1" t="s">
        <v>1117</v>
      </c>
      <c r="F165" s="1" t="s">
        <v>638</v>
      </c>
      <c r="G165" s="1" t="s">
        <v>1086</v>
      </c>
      <c r="H165" s="1" t="s">
        <v>1086</v>
      </c>
      <c r="I165" s="1" t="s">
        <v>1116</v>
      </c>
      <c r="L165" s="2"/>
      <c r="M165" s="2"/>
      <c r="N165" s="2" t="s">
        <v>2</v>
      </c>
      <c r="P165" s="1">
        <v>1331</v>
      </c>
      <c r="Q165" s="1">
        <v>0</v>
      </c>
      <c r="R165" s="1">
        <v>0</v>
      </c>
      <c r="S165" s="1">
        <f t="shared" si="48"/>
        <v>1331</v>
      </c>
      <c r="T165" s="1">
        <f t="shared" si="49"/>
        <v>1331</v>
      </c>
      <c r="U165" s="1">
        <v>636</v>
      </c>
      <c r="V165" s="1">
        <v>648</v>
      </c>
      <c r="W165" s="1">
        <v>642</v>
      </c>
      <c r="X165" s="1">
        <v>1105</v>
      </c>
      <c r="Y165" s="1">
        <f t="shared" si="51"/>
        <v>47</v>
      </c>
      <c r="Z165" s="1" t="s">
        <v>3784</v>
      </c>
      <c r="AA165" s="3">
        <v>0.7</v>
      </c>
      <c r="AC165" s="3">
        <f t="shared" si="50"/>
        <v>-0.7</v>
      </c>
      <c r="AD165" s="2" t="s">
        <v>2606</v>
      </c>
      <c r="AN165" s="2" t="s">
        <v>53</v>
      </c>
      <c r="AO165" s="2" t="s">
        <v>276</v>
      </c>
    </row>
    <row r="166" spans="1:41" ht="45" x14ac:dyDescent="0.2">
      <c r="A166" s="1" t="s">
        <v>2809</v>
      </c>
      <c r="B166" s="1" t="s">
        <v>1118</v>
      </c>
      <c r="C166" s="1" t="s">
        <v>69</v>
      </c>
      <c r="D166" s="1" t="s">
        <v>3678</v>
      </c>
      <c r="E166" s="1" t="s">
        <v>1119</v>
      </c>
      <c r="F166" s="1" t="s">
        <v>638</v>
      </c>
      <c r="G166" s="1" t="s">
        <v>1086</v>
      </c>
      <c r="H166" s="1" t="s">
        <v>1086</v>
      </c>
      <c r="I166" s="1" t="s">
        <v>1118</v>
      </c>
      <c r="L166" s="2"/>
      <c r="M166" s="2"/>
      <c r="N166" s="2" t="s">
        <v>2</v>
      </c>
      <c r="P166" s="1">
        <v>486</v>
      </c>
      <c r="Q166" s="1">
        <v>0</v>
      </c>
      <c r="R166" s="1">
        <v>0</v>
      </c>
      <c r="S166" s="1">
        <f t="shared" si="48"/>
        <v>486</v>
      </c>
      <c r="T166" s="1">
        <f t="shared" si="49"/>
        <v>486</v>
      </c>
      <c r="U166" s="1">
        <v>636</v>
      </c>
      <c r="V166" s="1">
        <v>648</v>
      </c>
      <c r="W166" s="1">
        <v>642</v>
      </c>
      <c r="X166" s="1">
        <v>1105</v>
      </c>
      <c r="Y166" s="1">
        <f t="shared" si="51"/>
        <v>-798</v>
      </c>
      <c r="Z166" s="1" t="s">
        <v>3783</v>
      </c>
      <c r="AA166" s="3">
        <v>0.32340000000000002</v>
      </c>
      <c r="AC166" s="3">
        <f t="shared" si="50"/>
        <v>-0.32340000000000002</v>
      </c>
      <c r="AD166" s="2" t="s">
        <v>2606</v>
      </c>
      <c r="AN166" s="2" t="s">
        <v>53</v>
      </c>
      <c r="AO166" s="2" t="s">
        <v>276</v>
      </c>
    </row>
    <row r="167" spans="1:41" ht="45" x14ac:dyDescent="0.2">
      <c r="A167" s="1" t="s">
        <v>2810</v>
      </c>
      <c r="B167" s="1" t="s">
        <v>1120</v>
      </c>
      <c r="C167" s="1" t="s">
        <v>69</v>
      </c>
      <c r="D167" s="1" t="s">
        <v>1316</v>
      </c>
      <c r="E167" s="1" t="s">
        <v>1121</v>
      </c>
      <c r="F167" s="1" t="s">
        <v>638</v>
      </c>
      <c r="G167" s="1" t="s">
        <v>1086</v>
      </c>
      <c r="H167" s="1" t="s">
        <v>1086</v>
      </c>
      <c r="I167" s="1" t="s">
        <v>1120</v>
      </c>
      <c r="L167" s="2"/>
      <c r="M167" s="2"/>
      <c r="N167" s="2" t="s">
        <v>2</v>
      </c>
      <c r="O167" s="2" t="s">
        <v>2407</v>
      </c>
      <c r="P167" s="1">
        <v>1000</v>
      </c>
      <c r="Q167" s="1">
        <v>0</v>
      </c>
      <c r="R167" s="1">
        <v>0</v>
      </c>
      <c r="S167" s="1">
        <f t="shared" si="48"/>
        <v>1000</v>
      </c>
      <c r="T167" s="1">
        <f t="shared" si="49"/>
        <v>1000</v>
      </c>
      <c r="U167" s="1">
        <v>0</v>
      </c>
      <c r="V167" s="1">
        <v>0</v>
      </c>
      <c r="W167" s="1">
        <v>0</v>
      </c>
      <c r="X167" s="1">
        <v>0</v>
      </c>
      <c r="Y167" s="1">
        <f t="shared" si="51"/>
        <v>1000</v>
      </c>
      <c r="Z167" s="1" t="s">
        <v>3782</v>
      </c>
      <c r="AA167" s="3">
        <v>0.55000000000000004</v>
      </c>
      <c r="AC167" s="3">
        <f t="shared" si="50"/>
        <v>-0.55000000000000004</v>
      </c>
      <c r="AN167" s="2" t="s">
        <v>53</v>
      </c>
      <c r="AO167" s="2" t="s">
        <v>276</v>
      </c>
    </row>
    <row r="168" spans="1:41" ht="45" x14ac:dyDescent="0.2">
      <c r="A168" s="1" t="s">
        <v>2811</v>
      </c>
      <c r="B168" s="1" t="s">
        <v>1122</v>
      </c>
      <c r="C168" s="1" t="s">
        <v>69</v>
      </c>
      <c r="D168" s="1" t="s">
        <v>3678</v>
      </c>
      <c r="E168" s="1" t="s">
        <v>1123</v>
      </c>
      <c r="F168" s="1" t="s">
        <v>638</v>
      </c>
      <c r="G168" s="1" t="s">
        <v>1086</v>
      </c>
      <c r="H168" s="1" t="s">
        <v>1086</v>
      </c>
      <c r="I168" s="1" t="s">
        <v>1122</v>
      </c>
      <c r="L168" s="2"/>
      <c r="M168" s="2"/>
      <c r="N168" s="2" t="s">
        <v>2</v>
      </c>
      <c r="P168" s="1">
        <v>696</v>
      </c>
      <c r="Q168" s="1">
        <v>0</v>
      </c>
      <c r="R168" s="1">
        <v>0</v>
      </c>
      <c r="S168" s="1">
        <f t="shared" si="48"/>
        <v>696</v>
      </c>
      <c r="T168" s="1">
        <f t="shared" si="49"/>
        <v>696</v>
      </c>
      <c r="U168" s="1">
        <v>41</v>
      </c>
      <c r="V168" s="1">
        <v>49</v>
      </c>
      <c r="W168" s="1">
        <v>0</v>
      </c>
      <c r="X168" s="1">
        <v>0</v>
      </c>
      <c r="Y168" s="1">
        <f t="shared" si="51"/>
        <v>606</v>
      </c>
      <c r="Z168" s="1" t="s">
        <v>3784</v>
      </c>
      <c r="AA168" s="3">
        <v>0.45</v>
      </c>
      <c r="AC168" s="3">
        <f t="shared" si="50"/>
        <v>-0.45</v>
      </c>
      <c r="AD168" s="2" t="s">
        <v>2606</v>
      </c>
      <c r="AN168" s="2" t="s">
        <v>53</v>
      </c>
      <c r="AO168" s="2" t="s">
        <v>276</v>
      </c>
    </row>
    <row r="169" spans="1:41" ht="45" x14ac:dyDescent="0.2">
      <c r="A169" s="1" t="s">
        <v>2812</v>
      </c>
      <c r="B169" s="1" t="s">
        <v>1124</v>
      </c>
      <c r="C169" s="1" t="s">
        <v>69</v>
      </c>
      <c r="D169" s="1" t="s">
        <v>3678</v>
      </c>
      <c r="E169" s="1" t="s">
        <v>1125</v>
      </c>
      <c r="F169" s="1" t="s">
        <v>638</v>
      </c>
      <c r="G169" s="1" t="s">
        <v>1086</v>
      </c>
      <c r="H169" s="1" t="s">
        <v>1086</v>
      </c>
      <c r="I169" s="1" t="s">
        <v>1124</v>
      </c>
      <c r="L169" s="2"/>
      <c r="M169" s="2"/>
      <c r="N169" s="2" t="s">
        <v>2</v>
      </c>
      <c r="P169" s="1">
        <v>763</v>
      </c>
      <c r="Q169" s="1">
        <v>0</v>
      </c>
      <c r="R169" s="1">
        <v>0</v>
      </c>
      <c r="S169" s="1">
        <f t="shared" si="48"/>
        <v>763</v>
      </c>
      <c r="T169" s="1">
        <f t="shared" si="49"/>
        <v>763</v>
      </c>
      <c r="U169" s="1">
        <v>138</v>
      </c>
      <c r="V169" s="1">
        <v>227</v>
      </c>
      <c r="W169" s="1">
        <v>157</v>
      </c>
      <c r="X169" s="1">
        <v>0</v>
      </c>
      <c r="Y169" s="1">
        <f t="shared" si="51"/>
        <v>398</v>
      </c>
      <c r="Z169" s="1" t="s">
        <v>3784</v>
      </c>
      <c r="AA169" s="3">
        <v>0.71250000000000002</v>
      </c>
      <c r="AC169" s="3">
        <f t="shared" si="50"/>
        <v>-0.71250000000000002</v>
      </c>
      <c r="AD169" s="2" t="s">
        <v>2606</v>
      </c>
      <c r="AN169" s="2" t="s">
        <v>53</v>
      </c>
      <c r="AO169" s="2" t="s">
        <v>276</v>
      </c>
    </row>
    <row r="170" spans="1:41" ht="45" x14ac:dyDescent="0.2">
      <c r="A170" s="1" t="s">
        <v>2813</v>
      </c>
      <c r="B170" s="1" t="s">
        <v>1126</v>
      </c>
      <c r="C170" s="1" t="s">
        <v>69</v>
      </c>
      <c r="D170" s="1" t="s">
        <v>1316</v>
      </c>
      <c r="E170" s="1" t="s">
        <v>1127</v>
      </c>
      <c r="F170" s="1" t="s">
        <v>638</v>
      </c>
      <c r="G170" s="1" t="s">
        <v>1086</v>
      </c>
      <c r="H170" s="1" t="s">
        <v>1086</v>
      </c>
      <c r="I170" s="1" t="s">
        <v>1126</v>
      </c>
      <c r="L170" s="2"/>
      <c r="M170" s="2"/>
      <c r="N170" s="2" t="s">
        <v>2</v>
      </c>
      <c r="P170" s="1">
        <v>768</v>
      </c>
      <c r="Q170" s="1">
        <v>0</v>
      </c>
      <c r="R170" s="1">
        <v>0</v>
      </c>
      <c r="S170" s="1">
        <f t="shared" si="48"/>
        <v>768</v>
      </c>
      <c r="T170" s="1">
        <f t="shared" si="49"/>
        <v>768</v>
      </c>
      <c r="U170" s="1">
        <v>65</v>
      </c>
      <c r="V170" s="1">
        <v>73</v>
      </c>
      <c r="W170" s="1">
        <v>203</v>
      </c>
      <c r="X170" s="1">
        <v>174</v>
      </c>
      <c r="Y170" s="1">
        <f t="shared" si="51"/>
        <v>630</v>
      </c>
      <c r="Z170" s="1" t="s">
        <v>3784</v>
      </c>
      <c r="AA170" s="3">
        <v>0.55000000000000004</v>
      </c>
      <c r="AC170" s="3">
        <f t="shared" si="50"/>
        <v>-0.55000000000000004</v>
      </c>
      <c r="AD170" s="2" t="s">
        <v>2606</v>
      </c>
      <c r="AN170" s="2" t="s">
        <v>53</v>
      </c>
      <c r="AO170" s="2" t="s">
        <v>276</v>
      </c>
    </row>
    <row r="171" spans="1:41" ht="15" x14ac:dyDescent="0.2">
      <c r="A171" s="1" t="s">
        <v>2814</v>
      </c>
      <c r="B171" s="1" t="s">
        <v>1128</v>
      </c>
      <c r="C171" s="1" t="s">
        <v>69</v>
      </c>
      <c r="D171" s="1" t="s">
        <v>1316</v>
      </c>
      <c r="E171" s="1" t="s">
        <v>1129</v>
      </c>
      <c r="F171" s="1" t="s">
        <v>638</v>
      </c>
      <c r="G171" s="1" t="s">
        <v>1086</v>
      </c>
      <c r="H171" s="1" t="s">
        <v>1086</v>
      </c>
      <c r="I171" s="1" t="s">
        <v>1128</v>
      </c>
      <c r="L171" s="2"/>
      <c r="M171" s="2"/>
      <c r="N171" s="2" t="s">
        <v>2</v>
      </c>
      <c r="P171" s="1">
        <v>0</v>
      </c>
      <c r="Q171" s="1">
        <v>0</v>
      </c>
      <c r="R171" s="1">
        <v>0</v>
      </c>
      <c r="S171" s="1">
        <f t="shared" si="48"/>
        <v>0</v>
      </c>
      <c r="T171" s="1">
        <f t="shared" si="49"/>
        <v>0</v>
      </c>
      <c r="U171" s="1">
        <v>0</v>
      </c>
      <c r="V171" s="1">
        <v>0</v>
      </c>
      <c r="W171" s="1">
        <v>30</v>
      </c>
      <c r="X171" s="1">
        <v>190</v>
      </c>
      <c r="Y171" s="1">
        <f t="shared" si="51"/>
        <v>0</v>
      </c>
      <c r="Z171" s="1" t="s">
        <v>3782</v>
      </c>
      <c r="AA171" s="3">
        <v>0.55000000000000004</v>
      </c>
      <c r="AC171" s="3">
        <f t="shared" si="50"/>
        <v>-0.55000000000000004</v>
      </c>
      <c r="AN171" s="2" t="s">
        <v>53</v>
      </c>
      <c r="AO171" s="2" t="s">
        <v>276</v>
      </c>
    </row>
    <row r="172" spans="1:41" ht="45" x14ac:dyDescent="0.2">
      <c r="A172" s="1" t="s">
        <v>2815</v>
      </c>
      <c r="B172" s="1" t="s">
        <v>1130</v>
      </c>
      <c r="C172" s="1" t="s">
        <v>69</v>
      </c>
      <c r="D172" s="1" t="s">
        <v>3678</v>
      </c>
      <c r="E172" s="1" t="s">
        <v>1131</v>
      </c>
      <c r="F172" s="1" t="s">
        <v>638</v>
      </c>
      <c r="G172" s="1" t="s">
        <v>1086</v>
      </c>
      <c r="H172" s="1" t="s">
        <v>1086</v>
      </c>
      <c r="I172" s="1" t="s">
        <v>1130</v>
      </c>
      <c r="L172" s="2"/>
      <c r="M172" s="2"/>
      <c r="N172" s="2" t="s">
        <v>2</v>
      </c>
      <c r="P172" s="1">
        <v>509</v>
      </c>
      <c r="Q172" s="1">
        <v>0</v>
      </c>
      <c r="R172" s="1">
        <v>0</v>
      </c>
      <c r="S172" s="1">
        <f t="shared" si="48"/>
        <v>509</v>
      </c>
      <c r="T172" s="1">
        <f t="shared" si="49"/>
        <v>509</v>
      </c>
      <c r="U172" s="1">
        <v>225</v>
      </c>
      <c r="V172" s="1">
        <v>0</v>
      </c>
      <c r="W172" s="1">
        <v>0</v>
      </c>
      <c r="X172" s="1">
        <v>0</v>
      </c>
      <c r="Y172" s="1">
        <f t="shared" si="51"/>
        <v>284</v>
      </c>
      <c r="Z172" s="1" t="s">
        <v>3784</v>
      </c>
      <c r="AA172" s="3">
        <v>0.45</v>
      </c>
      <c r="AC172" s="3">
        <f t="shared" ref="AC172:AC218" si="52">AB172-AA172</f>
        <v>-0.45</v>
      </c>
      <c r="AD172" s="2" t="s">
        <v>2606</v>
      </c>
      <c r="AN172" s="2" t="s">
        <v>53</v>
      </c>
      <c r="AO172" s="2" t="s">
        <v>276</v>
      </c>
    </row>
    <row r="173" spans="1:41" ht="45" x14ac:dyDescent="0.2">
      <c r="A173" s="1" t="s">
        <v>2816</v>
      </c>
      <c r="B173" s="1" t="s">
        <v>2036</v>
      </c>
      <c r="C173" s="1" t="s">
        <v>69</v>
      </c>
      <c r="D173" s="1" t="s">
        <v>1316</v>
      </c>
      <c r="E173" s="1" t="s">
        <v>1982</v>
      </c>
      <c r="F173" s="1" t="s">
        <v>638</v>
      </c>
      <c r="G173" s="1" t="s">
        <v>1086</v>
      </c>
      <c r="H173" s="1" t="s">
        <v>1086</v>
      </c>
      <c r="I173" s="1" t="s">
        <v>2036</v>
      </c>
      <c r="L173" s="2"/>
      <c r="M173" s="2"/>
      <c r="N173" s="2" t="s">
        <v>2</v>
      </c>
      <c r="O173" s="2" t="s">
        <v>1352</v>
      </c>
      <c r="P173" s="1">
        <v>1000</v>
      </c>
      <c r="Q173" s="1">
        <v>0</v>
      </c>
      <c r="R173" s="1">
        <v>0</v>
      </c>
      <c r="S173" s="1">
        <f t="shared" ref="S173:S218" si="53">P173+Q173</f>
        <v>1000</v>
      </c>
      <c r="T173" s="1">
        <f t="shared" ref="T173:T218" si="54">P173+Q173+R173</f>
        <v>1000</v>
      </c>
      <c r="U173" s="1">
        <v>0</v>
      </c>
      <c r="V173" s="1">
        <v>0</v>
      </c>
      <c r="W173" s="1">
        <v>0</v>
      </c>
      <c r="X173" s="1">
        <v>0</v>
      </c>
      <c r="Y173" s="1">
        <f t="shared" si="51"/>
        <v>1000</v>
      </c>
      <c r="Z173" s="1" t="s">
        <v>3782</v>
      </c>
      <c r="AA173" s="3">
        <v>2.2999999999999998</v>
      </c>
      <c r="AC173" s="3">
        <f t="shared" si="52"/>
        <v>-2.2999999999999998</v>
      </c>
      <c r="AD173" s="2" t="s">
        <v>2606</v>
      </c>
      <c r="AN173" s="2" t="s">
        <v>53</v>
      </c>
      <c r="AO173" s="2" t="s">
        <v>276</v>
      </c>
    </row>
    <row r="174" spans="1:41" ht="15" x14ac:dyDescent="0.2">
      <c r="A174" s="1" t="s">
        <v>2817</v>
      </c>
      <c r="B174" s="1" t="s">
        <v>2151</v>
      </c>
      <c r="C174" s="1" t="s">
        <v>69</v>
      </c>
      <c r="D174" s="1" t="s">
        <v>1316</v>
      </c>
      <c r="E174" s="1" t="s">
        <v>2152</v>
      </c>
      <c r="F174" s="1" t="s">
        <v>638</v>
      </c>
      <c r="G174" s="1" t="s">
        <v>15</v>
      </c>
      <c r="H174" s="1" t="s">
        <v>15</v>
      </c>
      <c r="I174" s="1" t="s">
        <v>2581</v>
      </c>
      <c r="L174" s="2"/>
      <c r="M174" s="2"/>
      <c r="N174" s="1" t="s">
        <v>2</v>
      </c>
      <c r="O174" s="2" t="s">
        <v>1352</v>
      </c>
      <c r="P174" s="1">
        <v>10000</v>
      </c>
      <c r="Q174" s="1">
        <v>0</v>
      </c>
      <c r="R174" s="1">
        <v>0</v>
      </c>
      <c r="S174" s="1">
        <f t="shared" si="53"/>
        <v>10000</v>
      </c>
      <c r="T174" s="1">
        <f t="shared" si="54"/>
        <v>10000</v>
      </c>
      <c r="U174" s="1">
        <v>0</v>
      </c>
      <c r="V174" s="1">
        <v>0</v>
      </c>
      <c r="W174" s="1">
        <v>0</v>
      </c>
      <c r="X174" s="1">
        <v>0</v>
      </c>
      <c r="Y174" s="1">
        <f t="shared" si="51"/>
        <v>10000</v>
      </c>
      <c r="Z174" s="1" t="s">
        <v>3782</v>
      </c>
      <c r="AA174" s="3">
        <v>0.09</v>
      </c>
      <c r="AB174" s="18"/>
      <c r="AC174" s="3">
        <f t="shared" si="52"/>
        <v>-0.09</v>
      </c>
      <c r="AN174" s="2" t="s">
        <v>53</v>
      </c>
      <c r="AO174" s="2" t="s">
        <v>276</v>
      </c>
    </row>
    <row r="175" spans="1:41" ht="45" x14ac:dyDescent="0.2">
      <c r="A175" s="1" t="s">
        <v>2818</v>
      </c>
      <c r="B175" s="1" t="s">
        <v>1132</v>
      </c>
      <c r="C175" s="1" t="s">
        <v>69</v>
      </c>
      <c r="D175" s="1" t="s">
        <v>3678</v>
      </c>
      <c r="E175" s="1" t="s">
        <v>1133</v>
      </c>
      <c r="F175" s="1" t="s">
        <v>638</v>
      </c>
      <c r="G175" s="1" t="s">
        <v>1086</v>
      </c>
      <c r="H175" s="1" t="s">
        <v>1086</v>
      </c>
      <c r="I175" s="1" t="s">
        <v>1132</v>
      </c>
      <c r="L175" s="2"/>
      <c r="M175" s="2"/>
      <c r="N175" s="2" t="s">
        <v>2</v>
      </c>
      <c r="P175" s="1">
        <v>772</v>
      </c>
      <c r="Q175" s="1">
        <v>0</v>
      </c>
      <c r="R175" s="1">
        <v>0</v>
      </c>
      <c r="S175" s="1">
        <f t="shared" si="53"/>
        <v>772</v>
      </c>
      <c r="T175" s="1">
        <f t="shared" si="54"/>
        <v>772</v>
      </c>
      <c r="U175" s="1">
        <v>55</v>
      </c>
      <c r="V175" s="1">
        <v>0</v>
      </c>
      <c r="W175" s="1">
        <v>44</v>
      </c>
      <c r="X175" s="1">
        <v>0</v>
      </c>
      <c r="Y175" s="1">
        <f t="shared" si="51"/>
        <v>717</v>
      </c>
      <c r="Z175" s="1" t="s">
        <v>3784</v>
      </c>
      <c r="AA175" s="3">
        <v>0.75</v>
      </c>
      <c r="AC175" s="3">
        <f t="shared" si="52"/>
        <v>-0.75</v>
      </c>
      <c r="AD175" s="2" t="s">
        <v>2606</v>
      </c>
      <c r="AN175" s="2" t="s">
        <v>53</v>
      </c>
      <c r="AO175" s="2" t="s">
        <v>276</v>
      </c>
    </row>
    <row r="176" spans="1:41" ht="45" x14ac:dyDescent="0.2">
      <c r="A176" s="1" t="s">
        <v>2819</v>
      </c>
      <c r="B176" s="1" t="s">
        <v>1134</v>
      </c>
      <c r="C176" s="1" t="s">
        <v>69</v>
      </c>
      <c r="D176" s="1" t="s">
        <v>3678</v>
      </c>
      <c r="E176" s="1" t="s">
        <v>1701</v>
      </c>
      <c r="F176" s="1" t="s">
        <v>638</v>
      </c>
      <c r="G176" s="1" t="s">
        <v>1086</v>
      </c>
      <c r="H176" s="1" t="s">
        <v>1086</v>
      </c>
      <c r="I176" s="1" t="s">
        <v>1134</v>
      </c>
      <c r="L176" s="2"/>
      <c r="M176" s="2"/>
      <c r="N176" s="2" t="s">
        <v>2</v>
      </c>
      <c r="P176" s="1">
        <v>546</v>
      </c>
      <c r="Q176" s="1">
        <v>0</v>
      </c>
      <c r="R176" s="1">
        <v>0</v>
      </c>
      <c r="S176" s="1">
        <f t="shared" si="53"/>
        <v>546</v>
      </c>
      <c r="T176" s="1">
        <f t="shared" si="54"/>
        <v>546</v>
      </c>
      <c r="U176" s="1">
        <v>100</v>
      </c>
      <c r="V176" s="1">
        <v>0</v>
      </c>
      <c r="W176" s="1">
        <v>0</v>
      </c>
      <c r="X176" s="1">
        <v>0</v>
      </c>
      <c r="Y176" s="1">
        <f t="shared" si="51"/>
        <v>446</v>
      </c>
      <c r="Z176" s="1" t="s">
        <v>3784</v>
      </c>
      <c r="AA176" s="3">
        <v>0.45</v>
      </c>
      <c r="AC176" s="3">
        <f t="shared" si="52"/>
        <v>-0.45</v>
      </c>
      <c r="AD176" s="2" t="s">
        <v>2606</v>
      </c>
      <c r="AN176" s="2" t="s">
        <v>53</v>
      </c>
      <c r="AO176" s="2" t="s">
        <v>276</v>
      </c>
    </row>
    <row r="177" spans="1:42" ht="45" x14ac:dyDescent="0.2">
      <c r="A177" s="1" t="s">
        <v>2820</v>
      </c>
      <c r="B177" s="1" t="s">
        <v>1135</v>
      </c>
      <c r="C177" s="1" t="s">
        <v>69</v>
      </c>
      <c r="D177" s="1" t="s">
        <v>3678</v>
      </c>
      <c r="E177" s="1" t="s">
        <v>1136</v>
      </c>
      <c r="F177" s="1" t="s">
        <v>638</v>
      </c>
      <c r="G177" s="1" t="s">
        <v>1086</v>
      </c>
      <c r="H177" s="1" t="s">
        <v>1086</v>
      </c>
      <c r="I177" s="1" t="s">
        <v>1135</v>
      </c>
      <c r="L177" s="2"/>
      <c r="M177" s="2"/>
      <c r="N177" s="2" t="s">
        <v>2</v>
      </c>
      <c r="P177" s="1">
        <v>429</v>
      </c>
      <c r="Q177" s="1">
        <v>0</v>
      </c>
      <c r="R177" s="1">
        <v>0</v>
      </c>
      <c r="S177" s="1">
        <f t="shared" si="53"/>
        <v>429</v>
      </c>
      <c r="T177" s="1">
        <f t="shared" si="54"/>
        <v>429</v>
      </c>
      <c r="U177" s="1">
        <v>90</v>
      </c>
      <c r="V177" s="1">
        <v>50</v>
      </c>
      <c r="W177" s="1">
        <v>364</v>
      </c>
      <c r="X177" s="1">
        <v>0</v>
      </c>
      <c r="Y177" s="1">
        <f t="shared" si="51"/>
        <v>289</v>
      </c>
      <c r="Z177" s="1" t="s">
        <v>3784</v>
      </c>
      <c r="AA177" s="3">
        <v>0.35</v>
      </c>
      <c r="AC177" s="3">
        <f t="shared" si="52"/>
        <v>-0.35</v>
      </c>
      <c r="AD177" s="2" t="s">
        <v>2606</v>
      </c>
      <c r="AN177" s="2" t="s">
        <v>53</v>
      </c>
      <c r="AO177" s="2" t="s">
        <v>276</v>
      </c>
    </row>
    <row r="178" spans="1:42" ht="15" x14ac:dyDescent="0.2">
      <c r="A178" s="1" t="s">
        <v>2821</v>
      </c>
      <c r="B178" s="1" t="s">
        <v>1137</v>
      </c>
      <c r="C178" s="1" t="s">
        <v>69</v>
      </c>
      <c r="D178" s="1" t="s">
        <v>3678</v>
      </c>
      <c r="E178" s="1" t="s">
        <v>1702</v>
      </c>
      <c r="F178" s="1" t="s">
        <v>638</v>
      </c>
      <c r="G178" s="1" t="s">
        <v>1086</v>
      </c>
      <c r="H178" s="1" t="s">
        <v>1086</v>
      </c>
      <c r="I178" s="1" t="s">
        <v>1137</v>
      </c>
      <c r="L178" s="2"/>
      <c r="M178" s="2"/>
      <c r="N178" s="2" t="s">
        <v>2</v>
      </c>
      <c r="P178" s="1">
        <v>912</v>
      </c>
      <c r="Q178" s="1">
        <v>0</v>
      </c>
      <c r="R178" s="1">
        <v>0</v>
      </c>
      <c r="S178" s="1">
        <f t="shared" si="53"/>
        <v>912</v>
      </c>
      <c r="T178" s="1">
        <f t="shared" si="54"/>
        <v>912</v>
      </c>
      <c r="U178" s="1">
        <v>0</v>
      </c>
      <c r="V178" s="1">
        <v>0</v>
      </c>
      <c r="W178" s="1">
        <v>0</v>
      </c>
      <c r="X178" s="1">
        <v>0</v>
      </c>
      <c r="Y178" s="1">
        <f t="shared" si="51"/>
        <v>912</v>
      </c>
      <c r="Z178" s="1" t="s">
        <v>3782</v>
      </c>
      <c r="AA178" s="3">
        <v>0.45</v>
      </c>
      <c r="AC178" s="3">
        <f t="shared" si="52"/>
        <v>-0.45</v>
      </c>
      <c r="AN178" s="2" t="s">
        <v>53</v>
      </c>
      <c r="AO178" s="2" t="s">
        <v>276</v>
      </c>
    </row>
    <row r="179" spans="1:42" ht="45" x14ac:dyDescent="0.2">
      <c r="A179" s="1" t="s">
        <v>2822</v>
      </c>
      <c r="B179" s="1" t="s">
        <v>1138</v>
      </c>
      <c r="C179" s="1" t="s">
        <v>69</v>
      </c>
      <c r="D179" s="1" t="s">
        <v>3678</v>
      </c>
      <c r="E179" s="1" t="s">
        <v>1139</v>
      </c>
      <c r="F179" s="1" t="s">
        <v>638</v>
      </c>
      <c r="G179" s="1" t="s">
        <v>1086</v>
      </c>
      <c r="H179" s="1" t="s">
        <v>1086</v>
      </c>
      <c r="I179" s="1" t="s">
        <v>1138</v>
      </c>
      <c r="L179" s="2"/>
      <c r="M179" s="2"/>
      <c r="N179" s="2" t="s">
        <v>2</v>
      </c>
      <c r="P179" s="1">
        <v>630</v>
      </c>
      <c r="Q179" s="1">
        <v>0</v>
      </c>
      <c r="R179" s="1">
        <v>0</v>
      </c>
      <c r="S179" s="1">
        <f t="shared" si="53"/>
        <v>630</v>
      </c>
      <c r="T179" s="1">
        <f t="shared" si="54"/>
        <v>630</v>
      </c>
      <c r="U179" s="1">
        <v>213</v>
      </c>
      <c r="V179" s="1">
        <v>232</v>
      </c>
      <c r="W179" s="1">
        <v>0</v>
      </c>
      <c r="X179" s="1">
        <v>0</v>
      </c>
      <c r="Y179" s="1">
        <f t="shared" si="51"/>
        <v>185</v>
      </c>
      <c r="Z179" s="1" t="s">
        <v>3784</v>
      </c>
      <c r="AA179" s="3">
        <v>0.65</v>
      </c>
      <c r="AC179" s="3">
        <f t="shared" si="52"/>
        <v>-0.65</v>
      </c>
      <c r="AD179" s="2" t="s">
        <v>2606</v>
      </c>
      <c r="AN179" s="2" t="s">
        <v>53</v>
      </c>
      <c r="AO179" s="2" t="s">
        <v>276</v>
      </c>
    </row>
    <row r="180" spans="1:42" ht="45" x14ac:dyDescent="0.2">
      <c r="A180" s="1" t="s">
        <v>2823</v>
      </c>
      <c r="B180" s="1" t="s">
        <v>1140</v>
      </c>
      <c r="C180" s="1" t="s">
        <v>69</v>
      </c>
      <c r="D180" s="1" t="s">
        <v>3678</v>
      </c>
      <c r="E180" s="1" t="s">
        <v>1141</v>
      </c>
      <c r="F180" s="1" t="s">
        <v>638</v>
      </c>
      <c r="G180" s="1" t="s">
        <v>1086</v>
      </c>
      <c r="H180" s="1" t="s">
        <v>1086</v>
      </c>
      <c r="I180" s="1" t="s">
        <v>1140</v>
      </c>
      <c r="L180" s="2"/>
      <c r="M180" s="2"/>
      <c r="N180" s="2" t="s">
        <v>2</v>
      </c>
      <c r="P180" s="1">
        <v>773</v>
      </c>
      <c r="Q180" s="1">
        <v>0</v>
      </c>
      <c r="R180" s="1">
        <v>0</v>
      </c>
      <c r="S180" s="1">
        <f t="shared" si="53"/>
        <v>773</v>
      </c>
      <c r="T180" s="1">
        <f t="shared" si="54"/>
        <v>773</v>
      </c>
      <c r="U180" s="1">
        <v>213</v>
      </c>
      <c r="V180" s="1">
        <v>232</v>
      </c>
      <c r="W180" s="1">
        <v>0</v>
      </c>
      <c r="X180" s="1">
        <v>0</v>
      </c>
      <c r="Y180" s="1">
        <f t="shared" si="51"/>
        <v>328</v>
      </c>
      <c r="Z180" s="1" t="s">
        <v>3784</v>
      </c>
      <c r="AA180" s="3">
        <v>1.6</v>
      </c>
      <c r="AC180" s="3">
        <f t="shared" si="52"/>
        <v>-1.6</v>
      </c>
      <c r="AD180" s="2" t="s">
        <v>2606</v>
      </c>
      <c r="AN180" s="2" t="s">
        <v>53</v>
      </c>
      <c r="AO180" s="2" t="s">
        <v>276</v>
      </c>
    </row>
    <row r="181" spans="1:42" ht="45" x14ac:dyDescent="0.2">
      <c r="A181" s="1" t="s">
        <v>2824</v>
      </c>
      <c r="B181" s="1" t="s">
        <v>1142</v>
      </c>
      <c r="C181" s="1" t="s">
        <v>69</v>
      </c>
      <c r="D181" s="1" t="s">
        <v>3678</v>
      </c>
      <c r="E181" s="1" t="s">
        <v>1143</v>
      </c>
      <c r="F181" s="1" t="s">
        <v>638</v>
      </c>
      <c r="G181" s="1" t="s">
        <v>1086</v>
      </c>
      <c r="H181" s="1" t="s">
        <v>1086</v>
      </c>
      <c r="I181" s="1" t="s">
        <v>1142</v>
      </c>
      <c r="L181" s="2"/>
      <c r="M181" s="2"/>
      <c r="N181" s="2" t="s">
        <v>2</v>
      </c>
      <c r="P181" s="1">
        <v>858</v>
      </c>
      <c r="Q181" s="1">
        <v>0</v>
      </c>
      <c r="R181" s="1">
        <v>0</v>
      </c>
      <c r="S181" s="1">
        <f t="shared" si="53"/>
        <v>858</v>
      </c>
      <c r="T181" s="1">
        <f t="shared" si="54"/>
        <v>858</v>
      </c>
      <c r="U181" s="1">
        <v>213</v>
      </c>
      <c r="V181" s="1">
        <v>232</v>
      </c>
      <c r="W181" s="1">
        <v>0</v>
      </c>
      <c r="X181" s="1">
        <v>0</v>
      </c>
      <c r="Y181" s="1">
        <f t="shared" si="51"/>
        <v>413</v>
      </c>
      <c r="Z181" s="1" t="s">
        <v>3784</v>
      </c>
      <c r="AA181" s="3">
        <v>1.8</v>
      </c>
      <c r="AC181" s="3">
        <f t="shared" si="52"/>
        <v>-1.8</v>
      </c>
      <c r="AD181" s="2" t="s">
        <v>2606</v>
      </c>
      <c r="AN181" s="2" t="s">
        <v>53</v>
      </c>
      <c r="AO181" s="2" t="s">
        <v>276</v>
      </c>
    </row>
    <row r="182" spans="1:42" ht="45" x14ac:dyDescent="0.2">
      <c r="A182" s="1" t="s">
        <v>2825</v>
      </c>
      <c r="B182" s="1" t="s">
        <v>1144</v>
      </c>
      <c r="C182" s="1" t="s">
        <v>69</v>
      </c>
      <c r="D182" s="1" t="s">
        <v>1316</v>
      </c>
      <c r="E182" s="1" t="s">
        <v>1145</v>
      </c>
      <c r="F182" s="1" t="s">
        <v>638</v>
      </c>
      <c r="G182" s="1" t="s">
        <v>14</v>
      </c>
      <c r="H182" s="1" t="s">
        <v>14</v>
      </c>
      <c r="I182" s="1" t="s">
        <v>1146</v>
      </c>
      <c r="L182" s="2"/>
      <c r="M182" s="2"/>
      <c r="N182" s="2" t="s">
        <v>2</v>
      </c>
      <c r="O182" s="2" t="s">
        <v>2407</v>
      </c>
      <c r="P182" s="1">
        <v>120</v>
      </c>
      <c r="Q182" s="1">
        <v>0</v>
      </c>
      <c r="R182" s="1">
        <v>0</v>
      </c>
      <c r="S182" s="1">
        <f t="shared" si="53"/>
        <v>120</v>
      </c>
      <c r="T182" s="1">
        <f t="shared" si="54"/>
        <v>120</v>
      </c>
      <c r="U182" s="1">
        <v>0</v>
      </c>
      <c r="V182" s="1">
        <v>0</v>
      </c>
      <c r="W182" s="1">
        <v>0</v>
      </c>
      <c r="X182" s="1">
        <v>0</v>
      </c>
      <c r="Y182" s="1">
        <f t="shared" si="51"/>
        <v>120</v>
      </c>
      <c r="Z182" s="1" t="s">
        <v>3782</v>
      </c>
      <c r="AA182" s="3">
        <v>2.5</v>
      </c>
      <c r="AC182" s="3">
        <f t="shared" si="52"/>
        <v>-2.5</v>
      </c>
      <c r="AN182" s="2" t="s">
        <v>53</v>
      </c>
      <c r="AO182" s="2" t="s">
        <v>276</v>
      </c>
    </row>
    <row r="183" spans="1:42" ht="45" x14ac:dyDescent="0.2">
      <c r="A183" s="1" t="s">
        <v>2826</v>
      </c>
      <c r="B183" s="1" t="s">
        <v>1147</v>
      </c>
      <c r="C183" s="1" t="s">
        <v>69</v>
      </c>
      <c r="D183" s="1" t="s">
        <v>3678</v>
      </c>
      <c r="E183" s="1" t="s">
        <v>1148</v>
      </c>
      <c r="F183" s="1" t="s">
        <v>638</v>
      </c>
      <c r="G183" s="1" t="s">
        <v>1086</v>
      </c>
      <c r="H183" s="1" t="s">
        <v>1086</v>
      </c>
      <c r="I183" s="1" t="s">
        <v>1147</v>
      </c>
      <c r="L183" s="2"/>
      <c r="M183" s="2"/>
      <c r="N183" s="2" t="s">
        <v>2</v>
      </c>
      <c r="P183" s="1">
        <v>725</v>
      </c>
      <c r="Q183" s="1">
        <v>0</v>
      </c>
      <c r="R183" s="1">
        <v>0</v>
      </c>
      <c r="S183" s="1">
        <f t="shared" si="53"/>
        <v>725</v>
      </c>
      <c r="T183" s="1">
        <f t="shared" si="54"/>
        <v>725</v>
      </c>
      <c r="U183" s="1">
        <v>213</v>
      </c>
      <c r="V183" s="1">
        <v>232</v>
      </c>
      <c r="W183" s="1">
        <v>0</v>
      </c>
      <c r="X183" s="1">
        <v>0</v>
      </c>
      <c r="Y183" s="1">
        <f t="shared" si="51"/>
        <v>280</v>
      </c>
      <c r="Z183" s="1" t="s">
        <v>3784</v>
      </c>
      <c r="AA183" s="3">
        <v>3.5</v>
      </c>
      <c r="AC183" s="3">
        <f t="shared" si="52"/>
        <v>-3.5</v>
      </c>
      <c r="AD183" s="2" t="s">
        <v>2606</v>
      </c>
      <c r="AN183" s="2" t="s">
        <v>53</v>
      </c>
      <c r="AO183" s="2" t="s">
        <v>276</v>
      </c>
    </row>
    <row r="184" spans="1:42" ht="45" x14ac:dyDescent="0.2">
      <c r="A184" s="1" t="s">
        <v>2827</v>
      </c>
      <c r="B184" s="1" t="s">
        <v>1149</v>
      </c>
      <c r="C184" s="1" t="s">
        <v>69</v>
      </c>
      <c r="D184" s="1" t="s">
        <v>3678</v>
      </c>
      <c r="E184" s="1" t="s">
        <v>1703</v>
      </c>
      <c r="F184" s="1" t="s">
        <v>638</v>
      </c>
      <c r="G184" s="1" t="s">
        <v>1086</v>
      </c>
      <c r="H184" s="1" t="s">
        <v>1086</v>
      </c>
      <c r="I184" s="1" t="s">
        <v>1149</v>
      </c>
      <c r="L184" s="2"/>
      <c r="M184" s="2"/>
      <c r="N184" s="2" t="s">
        <v>2</v>
      </c>
      <c r="P184" s="1">
        <v>1061</v>
      </c>
      <c r="Q184" s="1">
        <v>0</v>
      </c>
      <c r="R184" s="1">
        <v>0</v>
      </c>
      <c r="S184" s="1">
        <f t="shared" si="53"/>
        <v>1061</v>
      </c>
      <c r="T184" s="1">
        <f t="shared" si="54"/>
        <v>1061</v>
      </c>
      <c r="U184" s="1">
        <v>62</v>
      </c>
      <c r="V184" s="1">
        <v>188</v>
      </c>
      <c r="W184" s="1">
        <v>206</v>
      </c>
      <c r="X184" s="1">
        <v>155</v>
      </c>
      <c r="Y184" s="1">
        <f t="shared" si="51"/>
        <v>811</v>
      </c>
      <c r="Z184" s="1" t="s">
        <v>3784</v>
      </c>
      <c r="AA184" s="3">
        <v>0.45</v>
      </c>
      <c r="AC184" s="3">
        <f t="shared" si="52"/>
        <v>-0.45</v>
      </c>
      <c r="AD184" s="2" t="s">
        <v>2606</v>
      </c>
      <c r="AN184" s="2" t="s">
        <v>53</v>
      </c>
      <c r="AO184" s="2" t="s">
        <v>276</v>
      </c>
    </row>
    <row r="185" spans="1:42" ht="45" x14ac:dyDescent="0.2">
      <c r="A185" s="1" t="s">
        <v>2828</v>
      </c>
      <c r="B185" s="1" t="s">
        <v>2027</v>
      </c>
      <c r="C185" s="1" t="s">
        <v>69</v>
      </c>
      <c r="D185" s="1" t="s">
        <v>1316</v>
      </c>
      <c r="E185" s="1" t="s">
        <v>1150</v>
      </c>
      <c r="F185" s="1" t="s">
        <v>638</v>
      </c>
      <c r="G185" s="1" t="s">
        <v>1086</v>
      </c>
      <c r="H185" s="1" t="s">
        <v>1086</v>
      </c>
      <c r="I185" s="1" t="s">
        <v>2027</v>
      </c>
      <c r="L185" s="2"/>
      <c r="M185" s="2"/>
      <c r="N185" s="2" t="s">
        <v>2</v>
      </c>
      <c r="O185" s="2" t="s">
        <v>1352</v>
      </c>
      <c r="P185" s="1">
        <v>929</v>
      </c>
      <c r="Q185" s="1">
        <v>0</v>
      </c>
      <c r="R185" s="1">
        <v>0</v>
      </c>
      <c r="S185" s="1">
        <f t="shared" si="53"/>
        <v>929</v>
      </c>
      <c r="T185" s="1">
        <f t="shared" si="54"/>
        <v>929</v>
      </c>
      <c r="U185" s="1">
        <v>0</v>
      </c>
      <c r="V185" s="1">
        <v>0</v>
      </c>
      <c r="W185" s="1">
        <v>0</v>
      </c>
      <c r="X185" s="1">
        <v>90</v>
      </c>
      <c r="Y185" s="1">
        <f t="shared" si="51"/>
        <v>929</v>
      </c>
      <c r="Z185" s="1" t="s">
        <v>3782</v>
      </c>
      <c r="AA185" s="3">
        <v>2.2999999999999998</v>
      </c>
      <c r="AC185" s="3">
        <f t="shared" si="52"/>
        <v>-2.2999999999999998</v>
      </c>
      <c r="AD185" s="2" t="s">
        <v>2606</v>
      </c>
      <c r="AN185" s="2" t="s">
        <v>53</v>
      </c>
      <c r="AO185" s="2" t="s">
        <v>276</v>
      </c>
    </row>
    <row r="186" spans="1:42" ht="45" x14ac:dyDescent="0.2">
      <c r="A186" s="1" t="s">
        <v>2829</v>
      </c>
      <c r="B186" s="1" t="s">
        <v>1151</v>
      </c>
      <c r="C186" s="1" t="s">
        <v>69</v>
      </c>
      <c r="D186" s="1" t="s">
        <v>3678</v>
      </c>
      <c r="E186" s="1" t="s">
        <v>1152</v>
      </c>
      <c r="F186" s="1" t="s">
        <v>638</v>
      </c>
      <c r="G186" s="1" t="s">
        <v>40</v>
      </c>
      <c r="H186" s="1" t="s">
        <v>40</v>
      </c>
      <c r="I186" s="1" t="s">
        <v>1153</v>
      </c>
      <c r="L186" s="2"/>
      <c r="M186" s="2"/>
      <c r="N186" s="1" t="s">
        <v>2</v>
      </c>
      <c r="P186" s="1">
        <v>5062</v>
      </c>
      <c r="Q186" s="1">
        <v>0</v>
      </c>
      <c r="R186" s="1">
        <v>0</v>
      </c>
      <c r="S186" s="1">
        <f t="shared" si="53"/>
        <v>5062</v>
      </c>
      <c r="T186" s="1">
        <f t="shared" si="54"/>
        <v>5062</v>
      </c>
      <c r="U186" s="1">
        <v>1566</v>
      </c>
      <c r="V186" s="1">
        <v>1595</v>
      </c>
      <c r="W186" s="1">
        <v>7256</v>
      </c>
      <c r="X186" s="1">
        <v>6267</v>
      </c>
      <c r="Y186" s="1">
        <f t="shared" si="51"/>
        <v>1901</v>
      </c>
      <c r="Z186" s="1" t="s">
        <v>3784</v>
      </c>
      <c r="AA186" s="3">
        <v>0.35</v>
      </c>
      <c r="AC186" s="3">
        <f t="shared" si="52"/>
        <v>-0.35</v>
      </c>
      <c r="AD186" s="2" t="s">
        <v>2606</v>
      </c>
      <c r="AN186" s="2" t="s">
        <v>53</v>
      </c>
      <c r="AO186" s="2" t="s">
        <v>276</v>
      </c>
    </row>
    <row r="187" spans="1:42" ht="45" x14ac:dyDescent="0.2">
      <c r="A187" s="1" t="s">
        <v>2830</v>
      </c>
      <c r="B187" s="1" t="s">
        <v>1154</v>
      </c>
      <c r="C187" s="1" t="s">
        <v>69</v>
      </c>
      <c r="D187" s="1" t="s">
        <v>1316</v>
      </c>
      <c r="E187" s="1" t="s">
        <v>1155</v>
      </c>
      <c r="F187" s="1" t="s">
        <v>638</v>
      </c>
      <c r="G187" s="1" t="s">
        <v>1086</v>
      </c>
      <c r="H187" s="1" t="s">
        <v>1086</v>
      </c>
      <c r="I187" s="1" t="s">
        <v>1154</v>
      </c>
      <c r="L187" s="2"/>
      <c r="M187" s="2"/>
      <c r="N187" s="2" t="s">
        <v>2</v>
      </c>
      <c r="P187" s="1">
        <v>595</v>
      </c>
      <c r="Q187" s="1">
        <v>0</v>
      </c>
      <c r="R187" s="1">
        <v>0</v>
      </c>
      <c r="S187" s="1">
        <f t="shared" si="53"/>
        <v>595</v>
      </c>
      <c r="T187" s="1">
        <f t="shared" si="54"/>
        <v>595</v>
      </c>
      <c r="U187" s="1">
        <v>65</v>
      </c>
      <c r="V187" s="1">
        <v>73</v>
      </c>
      <c r="W187" s="1">
        <v>233</v>
      </c>
      <c r="X187" s="1">
        <v>364</v>
      </c>
      <c r="Y187" s="1">
        <f t="shared" si="51"/>
        <v>457</v>
      </c>
      <c r="Z187" s="1" t="s">
        <v>3784</v>
      </c>
      <c r="AA187" s="3">
        <v>5.9</v>
      </c>
      <c r="AC187" s="3">
        <f t="shared" si="52"/>
        <v>-5.9</v>
      </c>
      <c r="AD187" s="2" t="s">
        <v>2606</v>
      </c>
      <c r="AN187" s="2" t="s">
        <v>53</v>
      </c>
      <c r="AO187" s="2" t="s">
        <v>276</v>
      </c>
    </row>
    <row r="188" spans="1:42" ht="45" x14ac:dyDescent="0.2">
      <c r="A188" s="1" t="s">
        <v>2831</v>
      </c>
      <c r="B188" s="1" t="s">
        <v>1156</v>
      </c>
      <c r="C188" s="1" t="s">
        <v>69</v>
      </c>
      <c r="D188" s="1" t="s">
        <v>1316</v>
      </c>
      <c r="E188" s="1" t="s">
        <v>1382</v>
      </c>
      <c r="F188" s="1" t="s">
        <v>638</v>
      </c>
      <c r="G188" s="1" t="s">
        <v>1086</v>
      </c>
      <c r="H188" s="1" t="s">
        <v>1086</v>
      </c>
      <c r="I188" s="1" t="s">
        <v>1156</v>
      </c>
      <c r="L188" s="2"/>
      <c r="M188" s="2"/>
      <c r="N188" s="2" t="s">
        <v>2</v>
      </c>
      <c r="P188" s="1">
        <v>603</v>
      </c>
      <c r="Q188" s="1">
        <v>0</v>
      </c>
      <c r="R188" s="1">
        <v>0</v>
      </c>
      <c r="S188" s="1">
        <f t="shared" si="53"/>
        <v>603</v>
      </c>
      <c r="T188" s="1">
        <f t="shared" si="54"/>
        <v>603</v>
      </c>
      <c r="U188" s="1">
        <v>65</v>
      </c>
      <c r="V188" s="1">
        <v>73</v>
      </c>
      <c r="W188" s="1">
        <v>203</v>
      </c>
      <c r="X188" s="1">
        <v>174</v>
      </c>
      <c r="Y188" s="1">
        <f t="shared" si="51"/>
        <v>465</v>
      </c>
      <c r="Z188" s="1" t="s">
        <v>3784</v>
      </c>
      <c r="AA188" s="3">
        <v>0.59</v>
      </c>
      <c r="AB188" s="18"/>
      <c r="AC188" s="3">
        <f t="shared" si="52"/>
        <v>-0.59</v>
      </c>
      <c r="AD188" s="2" t="s">
        <v>2606</v>
      </c>
      <c r="AN188" s="2" t="s">
        <v>53</v>
      </c>
      <c r="AO188" s="2" t="s">
        <v>276</v>
      </c>
    </row>
    <row r="189" spans="1:42" ht="45" x14ac:dyDescent="0.2">
      <c r="A189" s="1" t="s">
        <v>2832</v>
      </c>
      <c r="B189" s="1" t="s">
        <v>1846</v>
      </c>
      <c r="C189" s="1" t="s">
        <v>69</v>
      </c>
      <c r="D189" s="1" t="s">
        <v>1316</v>
      </c>
      <c r="E189" s="1" t="s">
        <v>1157</v>
      </c>
      <c r="F189" s="1" t="s">
        <v>638</v>
      </c>
      <c r="G189" s="1" t="s">
        <v>1086</v>
      </c>
      <c r="H189" s="1" t="s">
        <v>1086</v>
      </c>
      <c r="I189" s="1" t="s">
        <v>1846</v>
      </c>
      <c r="L189" s="2"/>
      <c r="M189" s="2"/>
      <c r="N189" s="20" t="s">
        <v>2</v>
      </c>
      <c r="P189" s="1">
        <v>0</v>
      </c>
      <c r="Q189" s="1">
        <v>0</v>
      </c>
      <c r="R189" s="1">
        <v>0</v>
      </c>
      <c r="S189" s="1">
        <f t="shared" si="53"/>
        <v>0</v>
      </c>
      <c r="T189" s="1">
        <f t="shared" si="54"/>
        <v>0</v>
      </c>
      <c r="U189" s="1">
        <v>0</v>
      </c>
      <c r="V189" s="1">
        <v>0</v>
      </c>
      <c r="W189" s="1">
        <v>0</v>
      </c>
      <c r="X189" s="1">
        <v>0</v>
      </c>
      <c r="Y189" s="1">
        <f t="shared" si="51"/>
        <v>0</v>
      </c>
      <c r="Z189" s="1" t="s">
        <v>3782</v>
      </c>
      <c r="AA189" s="3">
        <v>0.59</v>
      </c>
      <c r="AB189" s="18"/>
      <c r="AC189" s="3">
        <f t="shared" si="52"/>
        <v>-0.59</v>
      </c>
      <c r="AD189" s="2" t="s">
        <v>2606</v>
      </c>
      <c r="AN189" s="2" t="s">
        <v>53</v>
      </c>
      <c r="AO189" s="2" t="s">
        <v>276</v>
      </c>
    </row>
    <row r="190" spans="1:42" ht="15" x14ac:dyDescent="0.2">
      <c r="A190" s="1" t="s">
        <v>2833</v>
      </c>
      <c r="B190" s="1" t="s">
        <v>1158</v>
      </c>
      <c r="C190" s="1" t="s">
        <v>69</v>
      </c>
      <c r="D190" s="1" t="s">
        <v>1316</v>
      </c>
      <c r="E190" s="1" t="s">
        <v>1329</v>
      </c>
      <c r="F190" s="1" t="s">
        <v>638</v>
      </c>
      <c r="G190" s="1" t="s">
        <v>1086</v>
      </c>
      <c r="H190" s="1" t="s">
        <v>1086</v>
      </c>
      <c r="I190" s="1" t="s">
        <v>1158</v>
      </c>
      <c r="L190" s="2"/>
      <c r="M190" s="2"/>
      <c r="N190" s="2" t="s">
        <v>2</v>
      </c>
      <c r="P190" s="1">
        <v>0</v>
      </c>
      <c r="Q190" s="1">
        <v>0</v>
      </c>
      <c r="R190" s="1">
        <v>0</v>
      </c>
      <c r="S190" s="1">
        <f t="shared" si="53"/>
        <v>0</v>
      </c>
      <c r="T190" s="1">
        <f t="shared" si="54"/>
        <v>0</v>
      </c>
      <c r="U190" s="1">
        <v>0</v>
      </c>
      <c r="V190" s="1">
        <v>0</v>
      </c>
      <c r="W190" s="1">
        <v>30</v>
      </c>
      <c r="X190" s="1">
        <v>190</v>
      </c>
      <c r="Y190" s="1">
        <f t="shared" si="51"/>
        <v>0</v>
      </c>
      <c r="Z190" s="1" t="s">
        <v>3782</v>
      </c>
      <c r="AA190" s="3">
        <v>0.59</v>
      </c>
      <c r="AC190" s="3">
        <f t="shared" si="52"/>
        <v>-0.59</v>
      </c>
      <c r="AN190" s="2" t="s">
        <v>53</v>
      </c>
      <c r="AO190" s="2" t="s">
        <v>276</v>
      </c>
    </row>
    <row r="191" spans="1:42" ht="45" x14ac:dyDescent="0.2">
      <c r="A191" s="1" t="s">
        <v>2834</v>
      </c>
      <c r="B191" s="1" t="s">
        <v>2194</v>
      </c>
      <c r="C191" s="1" t="s">
        <v>69</v>
      </c>
      <c r="D191" s="1" t="s">
        <v>1316</v>
      </c>
      <c r="E191" s="1" t="s">
        <v>2195</v>
      </c>
      <c r="F191" s="1" t="s">
        <v>638</v>
      </c>
      <c r="G191" s="1" t="s">
        <v>40</v>
      </c>
      <c r="H191" s="1" t="s">
        <v>40</v>
      </c>
      <c r="I191" s="1" t="s">
        <v>2194</v>
      </c>
      <c r="L191" s="2"/>
      <c r="M191" s="2"/>
      <c r="N191" s="1" t="s">
        <v>2</v>
      </c>
      <c r="O191" s="2" t="s">
        <v>1352</v>
      </c>
      <c r="P191" s="1">
        <v>1550</v>
      </c>
      <c r="Q191" s="1">
        <v>0</v>
      </c>
      <c r="R191" s="1">
        <v>0</v>
      </c>
      <c r="S191" s="1">
        <f t="shared" si="53"/>
        <v>1550</v>
      </c>
      <c r="T191" s="1">
        <f t="shared" si="54"/>
        <v>1550</v>
      </c>
      <c r="U191" s="1">
        <v>163</v>
      </c>
      <c r="V191" s="1">
        <v>145</v>
      </c>
      <c r="W191" s="1">
        <v>460</v>
      </c>
      <c r="X191" s="1">
        <v>362</v>
      </c>
      <c r="Y191" s="1">
        <f t="shared" si="51"/>
        <v>1242</v>
      </c>
      <c r="Z191" s="1" t="s">
        <v>3784</v>
      </c>
      <c r="AA191" s="3">
        <v>2.95</v>
      </c>
      <c r="AB191" s="18"/>
      <c r="AC191" s="3">
        <f t="shared" si="52"/>
        <v>-2.95</v>
      </c>
      <c r="AD191" s="2" t="s">
        <v>2606</v>
      </c>
      <c r="AN191" s="1" t="s">
        <v>53</v>
      </c>
      <c r="AO191" s="1" t="s">
        <v>276</v>
      </c>
      <c r="AP191" s="1"/>
    </row>
    <row r="192" spans="1:42" ht="45" x14ac:dyDescent="0.2">
      <c r="A192" s="1" t="s">
        <v>2835</v>
      </c>
      <c r="B192" s="1" t="s">
        <v>1386</v>
      </c>
      <c r="C192" s="1" t="s">
        <v>69</v>
      </c>
      <c r="D192" s="1" t="s">
        <v>1316</v>
      </c>
      <c r="E192" s="1" t="s">
        <v>1387</v>
      </c>
      <c r="F192" s="1" t="s">
        <v>638</v>
      </c>
      <c r="G192" s="1" t="s">
        <v>1086</v>
      </c>
      <c r="H192" s="1" t="s">
        <v>1086</v>
      </c>
      <c r="I192" s="1" t="s">
        <v>1386</v>
      </c>
      <c r="L192" s="2"/>
      <c r="M192" s="2"/>
      <c r="N192" s="2" t="s">
        <v>2</v>
      </c>
      <c r="O192" s="2" t="s">
        <v>2407</v>
      </c>
      <c r="P192" s="1">
        <v>100</v>
      </c>
      <c r="Q192" s="1">
        <v>0</v>
      </c>
      <c r="R192" s="1">
        <v>0</v>
      </c>
      <c r="S192" s="1">
        <f t="shared" si="53"/>
        <v>100</v>
      </c>
      <c r="T192" s="1">
        <f t="shared" si="54"/>
        <v>100</v>
      </c>
      <c r="U192" s="1">
        <v>0</v>
      </c>
      <c r="V192" s="1">
        <v>0</v>
      </c>
      <c r="W192" s="1">
        <v>0</v>
      </c>
      <c r="X192" s="1">
        <v>0</v>
      </c>
      <c r="Y192" s="1">
        <f t="shared" si="51"/>
        <v>100</v>
      </c>
      <c r="Z192" s="1" t="s">
        <v>3782</v>
      </c>
      <c r="AA192" s="3">
        <v>2.5</v>
      </c>
      <c r="AB192" s="18"/>
      <c r="AC192" s="3">
        <f t="shared" si="52"/>
        <v>-2.5</v>
      </c>
      <c r="AN192" s="2" t="s">
        <v>53</v>
      </c>
      <c r="AO192" s="2" t="s">
        <v>276</v>
      </c>
    </row>
    <row r="193" spans="1:41" ht="15" x14ac:dyDescent="0.2">
      <c r="A193" s="1" t="s">
        <v>2836</v>
      </c>
      <c r="B193" s="1" t="s">
        <v>1959</v>
      </c>
      <c r="C193" s="1" t="s">
        <v>69</v>
      </c>
      <c r="D193" s="1" t="s">
        <v>2355</v>
      </c>
      <c r="E193" s="1" t="s">
        <v>1960</v>
      </c>
      <c r="F193" s="1" t="s">
        <v>638</v>
      </c>
      <c r="G193" s="1" t="s">
        <v>1086</v>
      </c>
      <c r="H193" s="1" t="s">
        <v>1086</v>
      </c>
      <c r="I193" s="1" t="s">
        <v>1959</v>
      </c>
      <c r="L193" s="2"/>
      <c r="M193" s="2"/>
      <c r="N193" s="1" t="s">
        <v>2</v>
      </c>
      <c r="O193" s="2" t="s">
        <v>1352</v>
      </c>
      <c r="P193" s="1">
        <v>0</v>
      </c>
      <c r="Q193" s="1">
        <v>0</v>
      </c>
      <c r="R193" s="1">
        <v>0</v>
      </c>
      <c r="S193" s="1">
        <f t="shared" si="53"/>
        <v>0</v>
      </c>
      <c r="T193" s="1">
        <f t="shared" si="54"/>
        <v>0</v>
      </c>
      <c r="U193" s="1">
        <v>0</v>
      </c>
      <c r="V193" s="1">
        <v>0</v>
      </c>
      <c r="W193" s="1">
        <v>0</v>
      </c>
      <c r="X193" s="1">
        <v>0</v>
      </c>
      <c r="Y193" s="1">
        <f t="shared" si="51"/>
        <v>0</v>
      </c>
      <c r="Z193" s="1" t="s">
        <v>3782</v>
      </c>
      <c r="AA193" s="3">
        <v>1.9</v>
      </c>
      <c r="AB193" s="18"/>
      <c r="AC193" s="3">
        <f t="shared" si="52"/>
        <v>-1.9</v>
      </c>
      <c r="AN193" s="2" t="s">
        <v>53</v>
      </c>
      <c r="AO193" s="2" t="s">
        <v>276</v>
      </c>
    </row>
    <row r="194" spans="1:41" ht="45" x14ac:dyDescent="0.2">
      <c r="A194" s="1" t="s">
        <v>2837</v>
      </c>
      <c r="B194" s="1" t="s">
        <v>1895</v>
      </c>
      <c r="C194" s="1" t="s">
        <v>69</v>
      </c>
      <c r="D194" s="1" t="s">
        <v>1316</v>
      </c>
      <c r="E194" s="1" t="s">
        <v>1896</v>
      </c>
      <c r="F194" s="1" t="s">
        <v>638</v>
      </c>
      <c r="G194" s="1" t="s">
        <v>1086</v>
      </c>
      <c r="H194" s="1" t="s">
        <v>1086</v>
      </c>
      <c r="I194" s="1" t="s">
        <v>1895</v>
      </c>
      <c r="L194" s="2"/>
      <c r="M194" s="2"/>
      <c r="N194" s="2" t="s">
        <v>2</v>
      </c>
      <c r="O194" s="2" t="s">
        <v>1352</v>
      </c>
      <c r="P194" s="1">
        <v>432</v>
      </c>
      <c r="Q194" s="1">
        <v>0</v>
      </c>
      <c r="R194" s="1">
        <v>0</v>
      </c>
      <c r="S194" s="1">
        <f t="shared" si="53"/>
        <v>432</v>
      </c>
      <c r="T194" s="1">
        <f t="shared" si="54"/>
        <v>432</v>
      </c>
      <c r="U194" s="1">
        <v>222</v>
      </c>
      <c r="V194" s="1">
        <v>385</v>
      </c>
      <c r="W194" s="1">
        <v>416</v>
      </c>
      <c r="X194" s="1">
        <v>611</v>
      </c>
      <c r="Y194" s="1">
        <f t="shared" si="51"/>
        <v>-175</v>
      </c>
      <c r="Z194" s="1" t="s">
        <v>3783</v>
      </c>
      <c r="AA194" s="3">
        <v>0.5</v>
      </c>
      <c r="AC194" s="3">
        <f t="shared" si="52"/>
        <v>-0.5</v>
      </c>
      <c r="AD194" s="2" t="s">
        <v>2606</v>
      </c>
      <c r="AN194" s="2" t="s">
        <v>53</v>
      </c>
      <c r="AO194" s="2" t="s">
        <v>276</v>
      </c>
    </row>
    <row r="195" spans="1:41" ht="45" x14ac:dyDescent="0.2">
      <c r="A195" s="1" t="s">
        <v>2838</v>
      </c>
      <c r="B195" s="1" t="s">
        <v>1893</v>
      </c>
      <c r="C195" s="1" t="s">
        <v>69</v>
      </c>
      <c r="D195" s="1" t="s">
        <v>1316</v>
      </c>
      <c r="E195" s="1" t="s">
        <v>1894</v>
      </c>
      <c r="F195" s="1" t="s">
        <v>638</v>
      </c>
      <c r="G195" s="1" t="s">
        <v>1086</v>
      </c>
      <c r="H195" s="1" t="s">
        <v>1086</v>
      </c>
      <c r="I195" s="1" t="s">
        <v>1893</v>
      </c>
      <c r="L195" s="2"/>
      <c r="M195" s="2"/>
      <c r="N195" s="2" t="s">
        <v>2</v>
      </c>
      <c r="O195" s="2" t="s">
        <v>1352</v>
      </c>
      <c r="P195" s="1">
        <v>456</v>
      </c>
      <c r="Q195" s="1">
        <v>0</v>
      </c>
      <c r="R195" s="1">
        <v>0</v>
      </c>
      <c r="S195" s="1">
        <f t="shared" si="53"/>
        <v>456</v>
      </c>
      <c r="T195" s="1">
        <f t="shared" si="54"/>
        <v>456</v>
      </c>
      <c r="U195" s="1">
        <v>188</v>
      </c>
      <c r="V195" s="1">
        <v>180</v>
      </c>
      <c r="W195" s="1">
        <v>182</v>
      </c>
      <c r="X195" s="1">
        <v>221</v>
      </c>
      <c r="Y195" s="1">
        <f t="shared" si="51"/>
        <v>88</v>
      </c>
      <c r="Z195" s="1" t="s">
        <v>3784</v>
      </c>
      <c r="AA195" s="3">
        <v>0.37</v>
      </c>
      <c r="AC195" s="3">
        <f t="shared" si="52"/>
        <v>-0.37</v>
      </c>
      <c r="AD195" s="2" t="s">
        <v>2606</v>
      </c>
      <c r="AN195" s="2" t="s">
        <v>53</v>
      </c>
      <c r="AO195" s="2" t="s">
        <v>276</v>
      </c>
    </row>
    <row r="196" spans="1:41" ht="45" x14ac:dyDescent="0.2">
      <c r="A196" s="1" t="s">
        <v>2839</v>
      </c>
      <c r="B196" s="1" t="s">
        <v>1909</v>
      </c>
      <c r="C196" s="1" t="s">
        <v>69</v>
      </c>
      <c r="D196" s="1" t="s">
        <v>1316</v>
      </c>
      <c r="E196" s="1" t="s">
        <v>1926</v>
      </c>
      <c r="F196" s="1" t="s">
        <v>638</v>
      </c>
      <c r="G196" s="1" t="s">
        <v>1086</v>
      </c>
      <c r="H196" s="1" t="s">
        <v>1086</v>
      </c>
      <c r="I196" s="1" t="s">
        <v>1909</v>
      </c>
      <c r="L196" s="2"/>
      <c r="M196" s="2"/>
      <c r="N196" s="2" t="s">
        <v>2</v>
      </c>
      <c r="O196" s="2" t="s">
        <v>1352</v>
      </c>
      <c r="P196" s="1">
        <v>0</v>
      </c>
      <c r="Q196" s="1">
        <v>0</v>
      </c>
      <c r="R196" s="1">
        <v>0</v>
      </c>
      <c r="S196" s="1">
        <f t="shared" si="53"/>
        <v>0</v>
      </c>
      <c r="T196" s="1">
        <f t="shared" si="54"/>
        <v>0</v>
      </c>
      <c r="U196" s="1">
        <v>0</v>
      </c>
      <c r="V196" s="1">
        <v>48</v>
      </c>
      <c r="W196" s="1">
        <v>118</v>
      </c>
      <c r="X196" s="1">
        <v>0</v>
      </c>
      <c r="Y196" s="1">
        <f t="shared" si="51"/>
        <v>-48</v>
      </c>
      <c r="Z196" s="1" t="s">
        <v>3783</v>
      </c>
      <c r="AA196" s="3">
        <v>0.41</v>
      </c>
      <c r="AC196" s="3">
        <f t="shared" si="52"/>
        <v>-0.41</v>
      </c>
      <c r="AD196" s="2" t="s">
        <v>2606</v>
      </c>
      <c r="AN196" s="2" t="s">
        <v>53</v>
      </c>
      <c r="AO196" s="2" t="s">
        <v>276</v>
      </c>
    </row>
    <row r="197" spans="1:41" ht="45" x14ac:dyDescent="0.2">
      <c r="A197" s="1" t="s">
        <v>2840</v>
      </c>
      <c r="B197" s="1" t="s">
        <v>1908</v>
      </c>
      <c r="C197" s="1" t="s">
        <v>69</v>
      </c>
      <c r="D197" s="1" t="s">
        <v>1316</v>
      </c>
      <c r="E197" s="1" t="s">
        <v>1371</v>
      </c>
      <c r="F197" s="1" t="s">
        <v>638</v>
      </c>
      <c r="G197" s="1" t="s">
        <v>1086</v>
      </c>
      <c r="H197" s="1" t="s">
        <v>1086</v>
      </c>
      <c r="I197" s="1" t="s">
        <v>1908</v>
      </c>
      <c r="L197" s="2"/>
      <c r="M197" s="2"/>
      <c r="N197" s="2" t="s">
        <v>2</v>
      </c>
      <c r="O197" s="2" t="s">
        <v>1352</v>
      </c>
      <c r="P197" s="1">
        <v>0</v>
      </c>
      <c r="Q197" s="1">
        <v>0</v>
      </c>
      <c r="R197" s="1">
        <v>0</v>
      </c>
      <c r="S197" s="1">
        <f t="shared" si="53"/>
        <v>0</v>
      </c>
      <c r="T197" s="1">
        <f t="shared" si="54"/>
        <v>0</v>
      </c>
      <c r="U197" s="1">
        <v>0</v>
      </c>
      <c r="V197" s="1">
        <v>70</v>
      </c>
      <c r="W197" s="1">
        <v>168</v>
      </c>
      <c r="X197" s="1">
        <v>110</v>
      </c>
      <c r="Y197" s="1">
        <f t="shared" si="51"/>
        <v>-70</v>
      </c>
      <c r="Z197" s="1" t="s">
        <v>3783</v>
      </c>
      <c r="AA197" s="3">
        <v>0.55000000000000004</v>
      </c>
      <c r="AC197" s="3">
        <f t="shared" si="52"/>
        <v>-0.55000000000000004</v>
      </c>
      <c r="AD197" s="2" t="s">
        <v>2606</v>
      </c>
      <c r="AN197" s="2" t="s">
        <v>53</v>
      </c>
      <c r="AO197" s="2" t="s">
        <v>276</v>
      </c>
    </row>
    <row r="198" spans="1:41" ht="45" x14ac:dyDescent="0.2">
      <c r="A198" s="1" t="s">
        <v>2841</v>
      </c>
      <c r="B198" s="1" t="s">
        <v>1376</v>
      </c>
      <c r="C198" s="1" t="s">
        <v>69</v>
      </c>
      <c r="D198" s="1" t="s">
        <v>1316</v>
      </c>
      <c r="E198" s="1" t="s">
        <v>1377</v>
      </c>
      <c r="F198" s="1" t="s">
        <v>638</v>
      </c>
      <c r="G198" s="1" t="s">
        <v>1086</v>
      </c>
      <c r="H198" s="1" t="s">
        <v>1086</v>
      </c>
      <c r="I198" s="1" t="s">
        <v>1376</v>
      </c>
      <c r="L198" s="2"/>
      <c r="M198" s="2"/>
      <c r="N198" s="2" t="s">
        <v>2</v>
      </c>
      <c r="P198" s="1">
        <v>2021</v>
      </c>
      <c r="Q198" s="1">
        <v>0</v>
      </c>
      <c r="R198" s="1">
        <v>0</v>
      </c>
      <c r="S198" s="1">
        <f t="shared" si="53"/>
        <v>2021</v>
      </c>
      <c r="T198" s="1">
        <f t="shared" si="54"/>
        <v>2021</v>
      </c>
      <c r="U198" s="1">
        <v>491</v>
      </c>
      <c r="V198" s="1">
        <v>229</v>
      </c>
      <c r="W198" s="1">
        <v>1298</v>
      </c>
      <c r="X198" s="1">
        <v>910</v>
      </c>
      <c r="Y198" s="1">
        <f t="shared" si="51"/>
        <v>1301</v>
      </c>
      <c r="Z198" s="1" t="s">
        <v>3784</v>
      </c>
      <c r="AA198" s="3">
        <v>2.2999999999999998</v>
      </c>
      <c r="AB198" s="18"/>
      <c r="AC198" s="3">
        <f t="shared" si="52"/>
        <v>-2.2999999999999998</v>
      </c>
      <c r="AD198" s="2" t="s">
        <v>2606</v>
      </c>
      <c r="AN198" s="2" t="s">
        <v>53</v>
      </c>
      <c r="AO198" s="2" t="s">
        <v>276</v>
      </c>
    </row>
    <row r="199" spans="1:41" ht="45" x14ac:dyDescent="0.2">
      <c r="A199" s="1" t="s">
        <v>2842</v>
      </c>
      <c r="B199" s="1" t="s">
        <v>1378</v>
      </c>
      <c r="C199" s="1" t="s">
        <v>69</v>
      </c>
      <c r="D199" s="1" t="s">
        <v>1316</v>
      </c>
      <c r="E199" s="1" t="s">
        <v>1379</v>
      </c>
      <c r="F199" s="1" t="s">
        <v>638</v>
      </c>
      <c r="G199" s="1" t="s">
        <v>1086</v>
      </c>
      <c r="H199" s="1" t="s">
        <v>1086</v>
      </c>
      <c r="I199" s="1" t="s">
        <v>1378</v>
      </c>
      <c r="L199" s="2"/>
      <c r="M199" s="2"/>
      <c r="N199" s="2" t="s">
        <v>2</v>
      </c>
      <c r="P199" s="1">
        <v>1936</v>
      </c>
      <c r="Q199" s="1">
        <v>0</v>
      </c>
      <c r="R199" s="1">
        <v>0</v>
      </c>
      <c r="S199" s="1">
        <f t="shared" si="53"/>
        <v>1936</v>
      </c>
      <c r="T199" s="1">
        <f t="shared" si="54"/>
        <v>1936</v>
      </c>
      <c r="U199" s="1">
        <v>491</v>
      </c>
      <c r="V199" s="1">
        <v>229</v>
      </c>
      <c r="W199" s="1">
        <v>1298</v>
      </c>
      <c r="X199" s="1">
        <v>910</v>
      </c>
      <c r="Y199" s="1">
        <f t="shared" si="51"/>
        <v>1216</v>
      </c>
      <c r="Z199" s="1" t="s">
        <v>3784</v>
      </c>
      <c r="AA199" s="3">
        <v>2.4500000000000002</v>
      </c>
      <c r="AB199" s="18"/>
      <c r="AC199" s="3">
        <f t="shared" si="52"/>
        <v>-2.4500000000000002</v>
      </c>
      <c r="AD199" s="2" t="s">
        <v>2606</v>
      </c>
      <c r="AN199" s="2" t="s">
        <v>53</v>
      </c>
      <c r="AO199" s="2" t="s">
        <v>276</v>
      </c>
    </row>
    <row r="200" spans="1:41" ht="45" x14ac:dyDescent="0.2">
      <c r="A200" s="1" t="s">
        <v>2843</v>
      </c>
      <c r="B200" s="1" t="s">
        <v>1380</v>
      </c>
      <c r="C200" s="1" t="s">
        <v>69</v>
      </c>
      <c r="D200" s="1" t="s">
        <v>1316</v>
      </c>
      <c r="E200" s="1" t="s">
        <v>1381</v>
      </c>
      <c r="F200" s="1" t="s">
        <v>638</v>
      </c>
      <c r="G200" s="1" t="s">
        <v>1086</v>
      </c>
      <c r="H200" s="1" t="s">
        <v>1086</v>
      </c>
      <c r="I200" s="1" t="s">
        <v>1380</v>
      </c>
      <c r="L200" s="2"/>
      <c r="M200" s="2"/>
      <c r="N200" s="2" t="s">
        <v>2</v>
      </c>
      <c r="P200" s="1">
        <v>1787</v>
      </c>
      <c r="Q200" s="1">
        <v>0</v>
      </c>
      <c r="R200" s="1">
        <v>0</v>
      </c>
      <c r="S200" s="1">
        <f t="shared" si="53"/>
        <v>1787</v>
      </c>
      <c r="T200" s="1">
        <f t="shared" si="54"/>
        <v>1787</v>
      </c>
      <c r="U200" s="1">
        <v>491</v>
      </c>
      <c r="V200" s="1">
        <v>229</v>
      </c>
      <c r="W200" s="1">
        <v>1298</v>
      </c>
      <c r="X200" s="1">
        <v>910</v>
      </c>
      <c r="Y200" s="1">
        <f t="shared" si="51"/>
        <v>1067</v>
      </c>
      <c r="Z200" s="1" t="s">
        <v>3784</v>
      </c>
      <c r="AA200" s="3">
        <v>2.46</v>
      </c>
      <c r="AB200" s="18"/>
      <c r="AC200" s="3">
        <f t="shared" si="52"/>
        <v>-2.46</v>
      </c>
      <c r="AD200" s="2" t="s">
        <v>2606</v>
      </c>
      <c r="AN200" s="2" t="s">
        <v>53</v>
      </c>
      <c r="AO200" s="2" t="s">
        <v>276</v>
      </c>
    </row>
    <row r="201" spans="1:41" ht="45" x14ac:dyDescent="0.2">
      <c r="A201" s="1" t="s">
        <v>2844</v>
      </c>
      <c r="B201" s="1" t="s">
        <v>1159</v>
      </c>
      <c r="C201" s="1" t="s">
        <v>69</v>
      </c>
      <c r="D201" s="1" t="s">
        <v>3678</v>
      </c>
      <c r="E201" s="1" t="s">
        <v>1704</v>
      </c>
      <c r="F201" s="1" t="s">
        <v>638</v>
      </c>
      <c r="G201" s="1" t="s">
        <v>15</v>
      </c>
      <c r="H201" s="1" t="s">
        <v>15</v>
      </c>
      <c r="I201" s="1" t="s">
        <v>1160</v>
      </c>
      <c r="L201" s="2"/>
      <c r="M201" s="2"/>
      <c r="N201" s="2" t="s">
        <v>2</v>
      </c>
      <c r="P201" s="1">
        <v>6732</v>
      </c>
      <c r="Q201" s="1">
        <v>0</v>
      </c>
      <c r="R201" s="1">
        <v>0</v>
      </c>
      <c r="S201" s="1">
        <f t="shared" si="53"/>
        <v>6732</v>
      </c>
      <c r="T201" s="1">
        <f t="shared" si="54"/>
        <v>6732</v>
      </c>
      <c r="U201" s="1">
        <v>4</v>
      </c>
      <c r="V201" s="1">
        <v>360</v>
      </c>
      <c r="W201" s="1">
        <v>193</v>
      </c>
      <c r="X201" s="1">
        <v>0</v>
      </c>
      <c r="Y201" s="1">
        <f t="shared" si="51"/>
        <v>6368</v>
      </c>
      <c r="Z201" s="1" t="s">
        <v>3784</v>
      </c>
      <c r="AA201" s="3">
        <v>7.5600000000000001E-2</v>
      </c>
      <c r="AC201" s="3">
        <f t="shared" si="52"/>
        <v>-7.5600000000000001E-2</v>
      </c>
      <c r="AD201" s="2" t="s">
        <v>2606</v>
      </c>
      <c r="AN201" s="2" t="s">
        <v>53</v>
      </c>
      <c r="AO201" s="2" t="s">
        <v>276</v>
      </c>
    </row>
    <row r="202" spans="1:41" ht="45" x14ac:dyDescent="0.2">
      <c r="A202" s="1" t="s">
        <v>2845</v>
      </c>
      <c r="B202" s="1" t="s">
        <v>1993</v>
      </c>
      <c r="C202" s="1" t="s">
        <v>69</v>
      </c>
      <c r="D202" s="1" t="s">
        <v>1316</v>
      </c>
      <c r="E202" s="1" t="s">
        <v>1994</v>
      </c>
      <c r="F202" s="1" t="s">
        <v>1863</v>
      </c>
      <c r="G202" s="1" t="s">
        <v>1086</v>
      </c>
      <c r="H202" s="1" t="s">
        <v>1086</v>
      </c>
      <c r="I202" s="1" t="s">
        <v>1993</v>
      </c>
      <c r="L202" s="2"/>
      <c r="M202" s="2"/>
      <c r="N202" s="24" t="s">
        <v>2</v>
      </c>
      <c r="O202" s="2" t="s">
        <v>1352</v>
      </c>
      <c r="P202" s="1">
        <v>1000</v>
      </c>
      <c r="Q202" s="1">
        <v>0</v>
      </c>
      <c r="R202" s="1">
        <v>0</v>
      </c>
      <c r="S202" s="1">
        <f t="shared" si="53"/>
        <v>1000</v>
      </c>
      <c r="T202" s="1">
        <f t="shared" si="54"/>
        <v>1000</v>
      </c>
      <c r="U202" s="1">
        <v>34</v>
      </c>
      <c r="V202" s="1">
        <v>205</v>
      </c>
      <c r="W202" s="1">
        <v>234</v>
      </c>
      <c r="X202" s="1">
        <v>390</v>
      </c>
      <c r="Y202" s="1">
        <f t="shared" si="51"/>
        <v>761</v>
      </c>
      <c r="Z202" s="1" t="s">
        <v>3784</v>
      </c>
      <c r="AA202" s="3">
        <v>0.41</v>
      </c>
      <c r="AB202" s="18"/>
      <c r="AC202" s="3">
        <f t="shared" si="52"/>
        <v>-0.41</v>
      </c>
      <c r="AD202" s="2" t="s">
        <v>2606</v>
      </c>
      <c r="AN202" s="2" t="s">
        <v>53</v>
      </c>
      <c r="AO202" s="2" t="s">
        <v>276</v>
      </c>
    </row>
    <row r="203" spans="1:41" ht="15" x14ac:dyDescent="0.2">
      <c r="A203" s="1" t="s">
        <v>2846</v>
      </c>
      <c r="B203" s="1" t="s">
        <v>1383</v>
      </c>
      <c r="C203" s="1" t="s">
        <v>69</v>
      </c>
      <c r="D203" s="1" t="s">
        <v>1316</v>
      </c>
      <c r="E203" s="1" t="s">
        <v>1705</v>
      </c>
      <c r="F203" s="1" t="s">
        <v>638</v>
      </c>
      <c r="G203" s="1" t="s">
        <v>1086</v>
      </c>
      <c r="H203" s="1" t="s">
        <v>1086</v>
      </c>
      <c r="I203" s="1" t="s">
        <v>1383</v>
      </c>
      <c r="L203" s="2"/>
      <c r="M203" s="2"/>
      <c r="N203" s="2" t="s">
        <v>2</v>
      </c>
      <c r="P203" s="1">
        <v>0</v>
      </c>
      <c r="Q203" s="1">
        <v>0</v>
      </c>
      <c r="R203" s="1">
        <v>0</v>
      </c>
      <c r="S203" s="1">
        <f t="shared" si="53"/>
        <v>0</v>
      </c>
      <c r="T203" s="1">
        <f t="shared" si="54"/>
        <v>0</v>
      </c>
      <c r="U203" s="1">
        <v>0</v>
      </c>
      <c r="V203" s="1">
        <v>22</v>
      </c>
      <c r="W203" s="1">
        <v>50</v>
      </c>
      <c r="X203" s="1">
        <v>110</v>
      </c>
      <c r="Y203" s="1">
        <f t="shared" si="51"/>
        <v>-22</v>
      </c>
      <c r="Z203" s="1" t="s">
        <v>3783</v>
      </c>
      <c r="AA203" s="3">
        <v>0.41</v>
      </c>
      <c r="AC203" s="3">
        <f t="shared" si="52"/>
        <v>-0.41</v>
      </c>
      <c r="AN203" s="2" t="s">
        <v>53</v>
      </c>
      <c r="AO203" s="2" t="s">
        <v>276</v>
      </c>
    </row>
    <row r="204" spans="1:41" ht="45" x14ac:dyDescent="0.2">
      <c r="A204" s="1" t="s">
        <v>2847</v>
      </c>
      <c r="B204" s="1" t="s">
        <v>1347</v>
      </c>
      <c r="C204" s="1" t="s">
        <v>69</v>
      </c>
      <c r="D204" s="1" t="s">
        <v>1316</v>
      </c>
      <c r="E204" s="1" t="s">
        <v>1348</v>
      </c>
      <c r="F204" s="1" t="s">
        <v>638</v>
      </c>
      <c r="G204" s="1" t="s">
        <v>40</v>
      </c>
      <c r="H204" s="1" t="s">
        <v>40</v>
      </c>
      <c r="I204" s="1" t="s">
        <v>1347</v>
      </c>
      <c r="L204" s="2"/>
      <c r="M204" s="2"/>
      <c r="N204" s="1" t="s">
        <v>2</v>
      </c>
      <c r="P204" s="1">
        <v>950</v>
      </c>
      <c r="Q204" s="1">
        <v>0</v>
      </c>
      <c r="R204" s="1">
        <v>0</v>
      </c>
      <c r="S204" s="1">
        <f t="shared" si="53"/>
        <v>950</v>
      </c>
      <c r="T204" s="1">
        <f t="shared" si="54"/>
        <v>950</v>
      </c>
      <c r="U204" s="1">
        <v>189</v>
      </c>
      <c r="V204" s="1">
        <v>56</v>
      </c>
      <c r="W204" s="1">
        <v>57</v>
      </c>
      <c r="X204" s="1">
        <v>0</v>
      </c>
      <c r="Y204" s="1">
        <f t="shared" ref="Y204:Y257" si="55">T204-(U204+V204)</f>
        <v>705</v>
      </c>
      <c r="Z204" s="1" t="s">
        <v>3784</v>
      </c>
      <c r="AA204" s="3">
        <v>0.3</v>
      </c>
      <c r="AC204" s="3">
        <f t="shared" si="52"/>
        <v>-0.3</v>
      </c>
      <c r="AD204" s="2" t="s">
        <v>2606</v>
      </c>
      <c r="AN204" s="2" t="s">
        <v>53</v>
      </c>
      <c r="AO204" s="2" t="s">
        <v>276</v>
      </c>
    </row>
    <row r="205" spans="1:41" ht="45" x14ac:dyDescent="0.2">
      <c r="A205" s="1" t="s">
        <v>2848</v>
      </c>
      <c r="B205" s="1" t="s">
        <v>1372</v>
      </c>
      <c r="C205" s="1" t="s">
        <v>69</v>
      </c>
      <c r="D205" s="1" t="s">
        <v>3678</v>
      </c>
      <c r="E205" s="1" t="s">
        <v>1373</v>
      </c>
      <c r="F205" s="1" t="s">
        <v>638</v>
      </c>
      <c r="G205" s="1" t="s">
        <v>1086</v>
      </c>
      <c r="H205" s="1" t="s">
        <v>1086</v>
      </c>
      <c r="I205" s="1" t="s">
        <v>1372</v>
      </c>
      <c r="L205" s="2"/>
      <c r="M205" s="2"/>
      <c r="N205" s="2" t="s">
        <v>2</v>
      </c>
      <c r="P205" s="1">
        <v>1267</v>
      </c>
      <c r="Q205" s="1">
        <v>0</v>
      </c>
      <c r="R205" s="1">
        <v>0</v>
      </c>
      <c r="S205" s="1">
        <f t="shared" si="53"/>
        <v>1267</v>
      </c>
      <c r="T205" s="1">
        <f t="shared" si="54"/>
        <v>1267</v>
      </c>
      <c r="U205" s="1">
        <v>1077</v>
      </c>
      <c r="V205" s="1">
        <v>1260</v>
      </c>
      <c r="W205" s="1">
        <v>1269</v>
      </c>
      <c r="X205" s="1">
        <v>1818</v>
      </c>
      <c r="Y205" s="1">
        <f t="shared" si="55"/>
        <v>-1070</v>
      </c>
      <c r="Z205" s="1" t="s">
        <v>3783</v>
      </c>
      <c r="AA205" s="3">
        <v>0.33</v>
      </c>
      <c r="AC205" s="3">
        <f t="shared" si="52"/>
        <v>-0.33</v>
      </c>
      <c r="AD205" s="2" t="s">
        <v>2606</v>
      </c>
      <c r="AN205" s="2" t="s">
        <v>53</v>
      </c>
      <c r="AO205" s="2" t="s">
        <v>276</v>
      </c>
    </row>
    <row r="206" spans="1:41" ht="45" x14ac:dyDescent="0.2">
      <c r="A206" s="1" t="s">
        <v>2849</v>
      </c>
      <c r="B206" s="1" t="s">
        <v>1859</v>
      </c>
      <c r="C206" s="1" t="s">
        <v>69</v>
      </c>
      <c r="D206" s="1" t="s">
        <v>1316</v>
      </c>
      <c r="E206" s="1" t="s">
        <v>1848</v>
      </c>
      <c r="F206" s="1" t="s">
        <v>638</v>
      </c>
      <c r="G206" s="1" t="s">
        <v>1086</v>
      </c>
      <c r="H206" s="1" t="s">
        <v>1086</v>
      </c>
      <c r="I206" s="1" t="s">
        <v>1847</v>
      </c>
      <c r="L206" s="2"/>
      <c r="M206" s="2"/>
      <c r="N206" s="20" t="s">
        <v>2</v>
      </c>
      <c r="P206" s="1">
        <v>5772</v>
      </c>
      <c r="Q206" s="1">
        <v>0</v>
      </c>
      <c r="R206" s="1">
        <v>0</v>
      </c>
      <c r="S206" s="1">
        <f t="shared" si="53"/>
        <v>5772</v>
      </c>
      <c r="T206" s="1">
        <f t="shared" si="54"/>
        <v>5772</v>
      </c>
      <c r="U206" s="1">
        <v>1115</v>
      </c>
      <c r="V206" s="1">
        <v>1288</v>
      </c>
      <c r="W206" s="1">
        <v>3030</v>
      </c>
      <c r="X206" s="1">
        <v>2809</v>
      </c>
      <c r="Y206" s="1">
        <f t="shared" si="55"/>
        <v>3369</v>
      </c>
      <c r="Z206" s="1" t="s">
        <v>3784</v>
      </c>
      <c r="AA206" s="3">
        <v>0.69540000000000002</v>
      </c>
      <c r="AB206" s="18"/>
      <c r="AC206" s="3">
        <f t="shared" si="52"/>
        <v>-0.69540000000000002</v>
      </c>
      <c r="AD206" s="2" t="s">
        <v>2606</v>
      </c>
      <c r="AN206" s="1" t="s">
        <v>53</v>
      </c>
      <c r="AO206" s="2" t="s">
        <v>276</v>
      </c>
    </row>
    <row r="207" spans="1:41" ht="45" x14ac:dyDescent="0.2">
      <c r="A207" s="1" t="s">
        <v>2850</v>
      </c>
      <c r="B207" s="1" t="s">
        <v>1790</v>
      </c>
      <c r="C207" s="1" t="s">
        <v>69</v>
      </c>
      <c r="D207" s="1" t="s">
        <v>1316</v>
      </c>
      <c r="E207" s="1" t="s">
        <v>1791</v>
      </c>
      <c r="F207" s="1" t="s">
        <v>638</v>
      </c>
      <c r="G207" s="1" t="s">
        <v>14</v>
      </c>
      <c r="H207" s="1" t="s">
        <v>2358</v>
      </c>
      <c r="I207" s="1" t="s">
        <v>1790</v>
      </c>
      <c r="L207" s="2"/>
      <c r="M207" s="2"/>
      <c r="N207" s="24" t="s">
        <v>2</v>
      </c>
      <c r="P207" s="1">
        <v>446</v>
      </c>
      <c r="Q207" s="1">
        <v>0</v>
      </c>
      <c r="R207" s="1">
        <v>0</v>
      </c>
      <c r="S207" s="1">
        <f t="shared" si="53"/>
        <v>446</v>
      </c>
      <c r="T207" s="1">
        <f t="shared" si="54"/>
        <v>446</v>
      </c>
      <c r="U207" s="1">
        <v>527</v>
      </c>
      <c r="V207" s="1">
        <v>1136</v>
      </c>
      <c r="W207" s="1">
        <v>1713</v>
      </c>
      <c r="X207" s="1">
        <v>1650</v>
      </c>
      <c r="Y207" s="1">
        <f t="shared" si="55"/>
        <v>-1217</v>
      </c>
      <c r="Z207" s="1" t="s">
        <v>3783</v>
      </c>
      <c r="AA207" s="3">
        <v>1.145</v>
      </c>
      <c r="AB207" s="18"/>
      <c r="AC207" s="3">
        <f t="shared" si="52"/>
        <v>-1.145</v>
      </c>
      <c r="AD207" s="2" t="s">
        <v>2606</v>
      </c>
      <c r="AN207" s="1" t="s">
        <v>53</v>
      </c>
      <c r="AO207" s="2" t="s">
        <v>276</v>
      </c>
    </row>
    <row r="208" spans="1:41" ht="45" x14ac:dyDescent="0.2">
      <c r="A208" s="1" t="s">
        <v>2851</v>
      </c>
      <c r="B208" s="1" t="s">
        <v>1878</v>
      </c>
      <c r="C208" s="1" t="s">
        <v>69</v>
      </c>
      <c r="D208" s="1" t="s">
        <v>1316</v>
      </c>
      <c r="E208" s="1" t="s">
        <v>1804</v>
      </c>
      <c r="F208" s="1" t="s">
        <v>638</v>
      </c>
      <c r="G208" s="1" t="s">
        <v>14</v>
      </c>
      <c r="H208" s="1" t="s">
        <v>2358</v>
      </c>
      <c r="I208" s="1" t="s">
        <v>1878</v>
      </c>
      <c r="L208" s="2"/>
      <c r="M208" s="2"/>
      <c r="N208" s="2" t="s">
        <v>2</v>
      </c>
      <c r="O208" s="2" t="s">
        <v>1352</v>
      </c>
      <c r="P208" s="1">
        <v>413</v>
      </c>
      <c r="Q208" s="1">
        <v>0</v>
      </c>
      <c r="R208" s="1">
        <v>0</v>
      </c>
      <c r="S208" s="1">
        <f t="shared" si="53"/>
        <v>413</v>
      </c>
      <c r="T208" s="1">
        <f t="shared" si="54"/>
        <v>413</v>
      </c>
      <c r="U208" s="1">
        <v>153</v>
      </c>
      <c r="V208" s="1">
        <v>124</v>
      </c>
      <c r="W208" s="1">
        <v>585</v>
      </c>
      <c r="X208" s="1">
        <v>217</v>
      </c>
      <c r="Y208" s="1">
        <f t="shared" si="55"/>
        <v>136</v>
      </c>
      <c r="Z208" s="1" t="s">
        <v>3784</v>
      </c>
      <c r="AA208" s="3">
        <v>1.506</v>
      </c>
      <c r="AC208" s="3">
        <f t="shared" si="52"/>
        <v>-1.506</v>
      </c>
      <c r="AD208" s="2" t="s">
        <v>2606</v>
      </c>
      <c r="AN208" s="2" t="s">
        <v>53</v>
      </c>
      <c r="AO208" s="2" t="s">
        <v>276</v>
      </c>
    </row>
    <row r="209" spans="1:42" ht="45" x14ac:dyDescent="0.2">
      <c r="A209" s="1" t="s">
        <v>2852</v>
      </c>
      <c r="B209" s="1" t="s">
        <v>1406</v>
      </c>
      <c r="C209" s="1" t="s">
        <v>69</v>
      </c>
      <c r="D209" s="1" t="s">
        <v>3678</v>
      </c>
      <c r="E209" s="1" t="s">
        <v>1407</v>
      </c>
      <c r="F209" s="1" t="s">
        <v>638</v>
      </c>
      <c r="G209" s="1" t="s">
        <v>40</v>
      </c>
      <c r="H209" s="1" t="s">
        <v>1036</v>
      </c>
      <c r="I209" s="1" t="s">
        <v>1406</v>
      </c>
      <c r="L209" s="2"/>
      <c r="M209" s="2"/>
      <c r="N209" s="1" t="s">
        <v>2</v>
      </c>
      <c r="O209" s="2" t="s">
        <v>2407</v>
      </c>
      <c r="P209" s="1">
        <v>2500</v>
      </c>
      <c r="Q209" s="1">
        <v>0</v>
      </c>
      <c r="R209" s="1">
        <v>0</v>
      </c>
      <c r="S209" s="1">
        <f t="shared" si="53"/>
        <v>2500</v>
      </c>
      <c r="T209" s="1">
        <f t="shared" si="54"/>
        <v>2500</v>
      </c>
      <c r="U209" s="1">
        <v>0</v>
      </c>
      <c r="V209" s="1">
        <v>0</v>
      </c>
      <c r="W209" s="1">
        <v>0</v>
      </c>
      <c r="X209" s="1">
        <v>0</v>
      </c>
      <c r="Y209" s="1">
        <f t="shared" si="55"/>
        <v>2500</v>
      </c>
      <c r="Z209" s="1" t="s">
        <v>3782</v>
      </c>
      <c r="AA209" s="3">
        <v>0.48</v>
      </c>
      <c r="AB209" s="18"/>
      <c r="AC209" s="3">
        <f t="shared" si="52"/>
        <v>-0.48</v>
      </c>
      <c r="AN209" s="2" t="s">
        <v>53</v>
      </c>
      <c r="AO209" s="2" t="s">
        <v>276</v>
      </c>
    </row>
    <row r="210" spans="1:42" ht="45" x14ac:dyDescent="0.2">
      <c r="A210" s="1" t="s">
        <v>2853</v>
      </c>
      <c r="B210" s="1" t="s">
        <v>1891</v>
      </c>
      <c r="C210" s="1" t="s">
        <v>69</v>
      </c>
      <c r="D210" s="1" t="s">
        <v>1316</v>
      </c>
      <c r="E210" s="1" t="s">
        <v>1892</v>
      </c>
      <c r="F210" s="1" t="s">
        <v>638</v>
      </c>
      <c r="G210" s="1" t="s">
        <v>1086</v>
      </c>
      <c r="H210" s="1" t="s">
        <v>1086</v>
      </c>
      <c r="I210" s="1" t="s">
        <v>1891</v>
      </c>
      <c r="L210" s="2"/>
      <c r="M210" s="2"/>
      <c r="N210" s="2" t="s">
        <v>2</v>
      </c>
      <c r="P210" s="1">
        <v>977</v>
      </c>
      <c r="Q210" s="1">
        <v>0</v>
      </c>
      <c r="R210" s="1">
        <v>0</v>
      </c>
      <c r="S210" s="1">
        <f t="shared" si="53"/>
        <v>977</v>
      </c>
      <c r="T210" s="1">
        <f t="shared" si="54"/>
        <v>977</v>
      </c>
      <c r="U210" s="1">
        <v>188</v>
      </c>
      <c r="V210" s="1">
        <v>228</v>
      </c>
      <c r="W210" s="1">
        <v>300</v>
      </c>
      <c r="X210" s="1">
        <v>221</v>
      </c>
      <c r="Y210" s="1">
        <f t="shared" si="55"/>
        <v>561</v>
      </c>
      <c r="Z210" s="1" t="s">
        <v>3784</v>
      </c>
      <c r="AA210" s="3">
        <v>1.2</v>
      </c>
      <c r="AC210" s="3">
        <f t="shared" si="52"/>
        <v>-1.2</v>
      </c>
      <c r="AD210" s="2" t="s">
        <v>2606</v>
      </c>
      <c r="AN210" s="2" t="s">
        <v>53</v>
      </c>
      <c r="AO210" s="2" t="s">
        <v>276</v>
      </c>
    </row>
    <row r="211" spans="1:42" ht="45" x14ac:dyDescent="0.2">
      <c r="A211" s="1" t="s">
        <v>2854</v>
      </c>
      <c r="B211" s="1" t="s">
        <v>1418</v>
      </c>
      <c r="C211" s="1" t="s">
        <v>69</v>
      </c>
      <c r="D211" s="1" t="s">
        <v>3678</v>
      </c>
      <c r="E211" s="1" t="s">
        <v>1419</v>
      </c>
      <c r="F211" s="1" t="s">
        <v>638</v>
      </c>
      <c r="G211" s="1" t="s">
        <v>1086</v>
      </c>
      <c r="H211" s="1" t="s">
        <v>1086</v>
      </c>
      <c r="I211" s="1" t="s">
        <v>1418</v>
      </c>
      <c r="L211" s="2"/>
      <c r="M211" s="2"/>
      <c r="N211" s="2" t="s">
        <v>2</v>
      </c>
      <c r="P211" s="1">
        <v>966</v>
      </c>
      <c r="Q211" s="1">
        <v>0</v>
      </c>
      <c r="R211" s="1">
        <v>0</v>
      </c>
      <c r="S211" s="1">
        <f t="shared" si="53"/>
        <v>966</v>
      </c>
      <c r="T211" s="1">
        <f t="shared" si="54"/>
        <v>966</v>
      </c>
      <c r="U211" s="1">
        <v>200</v>
      </c>
      <c r="V211" s="1">
        <v>492</v>
      </c>
      <c r="W211" s="1">
        <v>0</v>
      </c>
      <c r="X211" s="1">
        <v>0</v>
      </c>
      <c r="Y211" s="1">
        <f t="shared" si="55"/>
        <v>274</v>
      </c>
      <c r="Z211" s="1" t="s">
        <v>3784</v>
      </c>
      <c r="AA211" s="3">
        <v>0.2</v>
      </c>
      <c r="AB211" s="18"/>
      <c r="AC211" s="3">
        <f t="shared" si="52"/>
        <v>-0.2</v>
      </c>
      <c r="AD211" s="2" t="s">
        <v>2606</v>
      </c>
      <c r="AN211" s="2" t="s">
        <v>53</v>
      </c>
      <c r="AO211" s="2" t="s">
        <v>276</v>
      </c>
    </row>
    <row r="212" spans="1:42" ht="45" x14ac:dyDescent="0.2">
      <c r="A212" s="1" t="s">
        <v>2855</v>
      </c>
      <c r="B212" s="1" t="s">
        <v>2187</v>
      </c>
      <c r="C212" s="1" t="s">
        <v>69</v>
      </c>
      <c r="D212" s="1" t="s">
        <v>1316</v>
      </c>
      <c r="E212" s="1" t="s">
        <v>2188</v>
      </c>
      <c r="F212" s="1" t="s">
        <v>638</v>
      </c>
      <c r="G212" s="1" t="s">
        <v>14</v>
      </c>
      <c r="H212" s="1" t="s">
        <v>2358</v>
      </c>
      <c r="I212" s="1" t="s">
        <v>2187</v>
      </c>
      <c r="L212" s="2"/>
      <c r="M212" s="2"/>
      <c r="N212" s="1" t="s">
        <v>2</v>
      </c>
      <c r="O212" s="2" t="s">
        <v>1352</v>
      </c>
      <c r="P212" s="1">
        <v>841</v>
      </c>
      <c r="Q212" s="1">
        <v>0</v>
      </c>
      <c r="R212" s="1">
        <v>0</v>
      </c>
      <c r="S212" s="1">
        <f t="shared" si="53"/>
        <v>841</v>
      </c>
      <c r="T212" s="1">
        <f t="shared" si="54"/>
        <v>841</v>
      </c>
      <c r="U212" s="1">
        <v>350</v>
      </c>
      <c r="V212" s="1">
        <v>180</v>
      </c>
      <c r="W212" s="1">
        <v>793</v>
      </c>
      <c r="X212" s="1">
        <v>574</v>
      </c>
      <c r="Y212" s="1">
        <f t="shared" si="55"/>
        <v>311</v>
      </c>
      <c r="Z212" s="1" t="s">
        <v>3784</v>
      </c>
      <c r="AA212" s="3">
        <v>0.86399999999999999</v>
      </c>
      <c r="AB212" s="18"/>
      <c r="AC212" s="3">
        <f t="shared" si="52"/>
        <v>-0.86399999999999999</v>
      </c>
      <c r="AD212" s="2" t="s">
        <v>2606</v>
      </c>
      <c r="AN212" s="1" t="s">
        <v>53</v>
      </c>
      <c r="AO212" s="2" t="s">
        <v>276</v>
      </c>
    </row>
    <row r="213" spans="1:42" ht="45" x14ac:dyDescent="0.2">
      <c r="A213" s="1" t="s">
        <v>2856</v>
      </c>
      <c r="B213" s="1" t="s">
        <v>1976</v>
      </c>
      <c r="C213" s="1" t="s">
        <v>69</v>
      </c>
      <c r="D213" s="1" t="s">
        <v>1316</v>
      </c>
      <c r="E213" s="1" t="s">
        <v>1975</v>
      </c>
      <c r="F213" s="1" t="s">
        <v>638</v>
      </c>
      <c r="G213" s="1" t="s">
        <v>1086</v>
      </c>
      <c r="H213" s="1" t="s">
        <v>1086</v>
      </c>
      <c r="I213" s="1" t="s">
        <v>1976</v>
      </c>
      <c r="L213" s="2"/>
      <c r="M213" s="2"/>
      <c r="N213" s="2" t="s">
        <v>2</v>
      </c>
      <c r="O213" s="2" t="s">
        <v>1352</v>
      </c>
      <c r="P213" s="1">
        <v>1000</v>
      </c>
      <c r="Q213" s="1">
        <v>0</v>
      </c>
      <c r="R213" s="1">
        <v>0</v>
      </c>
      <c r="S213" s="1">
        <f t="shared" si="53"/>
        <v>1000</v>
      </c>
      <c r="T213" s="1">
        <f t="shared" si="54"/>
        <v>1000</v>
      </c>
      <c r="U213" s="1">
        <v>209</v>
      </c>
      <c r="V213" s="1">
        <v>380</v>
      </c>
      <c r="W213" s="1">
        <v>565</v>
      </c>
      <c r="X213" s="1">
        <v>500</v>
      </c>
      <c r="Y213" s="1">
        <f t="shared" si="55"/>
        <v>411</v>
      </c>
      <c r="Z213" s="1" t="s">
        <v>3784</v>
      </c>
      <c r="AA213" s="3">
        <v>0.79</v>
      </c>
      <c r="AB213" s="18"/>
      <c r="AC213" s="3">
        <f t="shared" si="52"/>
        <v>-0.79</v>
      </c>
      <c r="AD213" s="2" t="s">
        <v>2606</v>
      </c>
      <c r="AN213" s="2" t="s">
        <v>53</v>
      </c>
      <c r="AO213" s="2" t="s">
        <v>276</v>
      </c>
    </row>
    <row r="214" spans="1:42" ht="45" x14ac:dyDescent="0.2">
      <c r="A214" s="1" t="s">
        <v>2857</v>
      </c>
      <c r="B214" s="1" t="s">
        <v>1977</v>
      </c>
      <c r="C214" s="1" t="s">
        <v>69</v>
      </c>
      <c r="D214" s="1" t="s">
        <v>1316</v>
      </c>
      <c r="E214" s="1" t="s">
        <v>1983</v>
      </c>
      <c r="F214" s="1" t="s">
        <v>638</v>
      </c>
      <c r="G214" s="1" t="s">
        <v>1086</v>
      </c>
      <c r="H214" s="1" t="s">
        <v>1086</v>
      </c>
      <c r="I214" s="1" t="s">
        <v>1977</v>
      </c>
      <c r="L214" s="2"/>
      <c r="M214" s="2"/>
      <c r="N214" s="2" t="s">
        <v>2</v>
      </c>
      <c r="O214" s="2" t="s">
        <v>1352</v>
      </c>
      <c r="P214" s="1">
        <v>1000</v>
      </c>
      <c r="Q214" s="1">
        <v>0</v>
      </c>
      <c r="R214" s="1">
        <v>0</v>
      </c>
      <c r="S214" s="1">
        <f t="shared" si="53"/>
        <v>1000</v>
      </c>
      <c r="T214" s="1">
        <f t="shared" si="54"/>
        <v>1000</v>
      </c>
      <c r="U214" s="1">
        <v>191</v>
      </c>
      <c r="V214" s="1">
        <v>498</v>
      </c>
      <c r="W214" s="1">
        <v>574</v>
      </c>
      <c r="X214" s="1">
        <v>575</v>
      </c>
      <c r="Y214" s="1">
        <f t="shared" si="55"/>
        <v>311</v>
      </c>
      <c r="Z214" s="1" t="s">
        <v>3784</v>
      </c>
      <c r="AA214" s="3">
        <v>0.79</v>
      </c>
      <c r="AB214" s="18"/>
      <c r="AC214" s="3">
        <f t="shared" si="52"/>
        <v>-0.79</v>
      </c>
      <c r="AD214" s="2" t="s">
        <v>2606</v>
      </c>
      <c r="AN214" s="2" t="s">
        <v>53</v>
      </c>
      <c r="AO214" s="2" t="s">
        <v>276</v>
      </c>
    </row>
    <row r="215" spans="1:42" ht="45" x14ac:dyDescent="0.2">
      <c r="A215" s="1" t="s">
        <v>2858</v>
      </c>
      <c r="B215" s="1" t="s">
        <v>1978</v>
      </c>
      <c r="C215" s="1" t="s">
        <v>69</v>
      </c>
      <c r="D215" s="1" t="s">
        <v>1316</v>
      </c>
      <c r="E215" s="1" t="s">
        <v>1984</v>
      </c>
      <c r="F215" s="1" t="s">
        <v>638</v>
      </c>
      <c r="G215" s="1" t="s">
        <v>1086</v>
      </c>
      <c r="H215" s="1" t="s">
        <v>1086</v>
      </c>
      <c r="I215" s="1" t="s">
        <v>1978</v>
      </c>
      <c r="L215" s="2"/>
      <c r="M215" s="2"/>
      <c r="N215" s="2" t="s">
        <v>2</v>
      </c>
      <c r="O215" s="2" t="s">
        <v>1352</v>
      </c>
      <c r="P215" s="1">
        <v>1000</v>
      </c>
      <c r="Q215" s="1">
        <v>0</v>
      </c>
      <c r="R215" s="1">
        <v>0</v>
      </c>
      <c r="S215" s="1">
        <f t="shared" si="53"/>
        <v>1000</v>
      </c>
      <c r="T215" s="1">
        <f t="shared" si="54"/>
        <v>1000</v>
      </c>
      <c r="U215" s="1">
        <v>181</v>
      </c>
      <c r="V215" s="1">
        <v>258</v>
      </c>
      <c r="W215" s="1">
        <v>574</v>
      </c>
      <c r="X215" s="1">
        <v>575</v>
      </c>
      <c r="Y215" s="1">
        <f t="shared" si="55"/>
        <v>561</v>
      </c>
      <c r="Z215" s="1" t="s">
        <v>3784</v>
      </c>
      <c r="AA215" s="3">
        <v>0.79</v>
      </c>
      <c r="AB215" s="18"/>
      <c r="AC215" s="3">
        <f t="shared" si="52"/>
        <v>-0.79</v>
      </c>
      <c r="AD215" s="2" t="s">
        <v>2606</v>
      </c>
      <c r="AN215" s="2" t="s">
        <v>53</v>
      </c>
      <c r="AO215" s="2" t="s">
        <v>276</v>
      </c>
    </row>
    <row r="216" spans="1:42" ht="15" x14ac:dyDescent="0.2">
      <c r="A216" s="1" t="s">
        <v>2859</v>
      </c>
      <c r="B216" s="1" t="s">
        <v>1961</v>
      </c>
      <c r="C216" s="1" t="s">
        <v>69</v>
      </c>
      <c r="D216" s="1" t="s">
        <v>1316</v>
      </c>
      <c r="E216" s="1" t="s">
        <v>1962</v>
      </c>
      <c r="F216" s="1" t="s">
        <v>638</v>
      </c>
      <c r="G216" s="1" t="s">
        <v>1086</v>
      </c>
      <c r="H216" s="1" t="s">
        <v>1086</v>
      </c>
      <c r="I216" s="1" t="s">
        <v>1961</v>
      </c>
      <c r="L216" s="2"/>
      <c r="M216" s="2"/>
      <c r="N216" s="1" t="s">
        <v>2</v>
      </c>
      <c r="O216" s="2" t="s">
        <v>1352</v>
      </c>
      <c r="P216" s="1">
        <v>0</v>
      </c>
      <c r="Q216" s="1">
        <v>0</v>
      </c>
      <c r="R216" s="1">
        <v>0</v>
      </c>
      <c r="S216" s="1">
        <f t="shared" si="53"/>
        <v>0</v>
      </c>
      <c r="T216" s="1">
        <f t="shared" si="54"/>
        <v>0</v>
      </c>
      <c r="U216" s="1">
        <v>0</v>
      </c>
      <c r="V216" s="1">
        <v>0</v>
      </c>
      <c r="W216" s="1">
        <v>0</v>
      </c>
      <c r="X216" s="1">
        <v>0</v>
      </c>
      <c r="Y216" s="1">
        <f t="shared" si="55"/>
        <v>0</v>
      </c>
      <c r="Z216" s="1" t="s">
        <v>3782</v>
      </c>
      <c r="AA216" s="3">
        <v>1.9</v>
      </c>
      <c r="AB216" s="18"/>
      <c r="AC216" s="3">
        <f t="shared" si="52"/>
        <v>-1.9</v>
      </c>
      <c r="AN216" s="2" t="s">
        <v>53</v>
      </c>
      <c r="AO216" s="2" t="s">
        <v>276</v>
      </c>
    </row>
    <row r="217" spans="1:42" ht="45" x14ac:dyDescent="0.2">
      <c r="A217" s="1" t="s">
        <v>2860</v>
      </c>
      <c r="B217" s="1" t="s">
        <v>1425</v>
      </c>
      <c r="C217" s="1" t="s">
        <v>69</v>
      </c>
      <c r="D217" s="1" t="s">
        <v>1316</v>
      </c>
      <c r="E217" s="1" t="s">
        <v>1426</v>
      </c>
      <c r="F217" s="1" t="s">
        <v>638</v>
      </c>
      <c r="G217" s="1" t="s">
        <v>1086</v>
      </c>
      <c r="H217" s="1" t="s">
        <v>1086</v>
      </c>
      <c r="I217" s="1" t="s">
        <v>1425</v>
      </c>
      <c r="L217" s="2"/>
      <c r="M217" s="2"/>
      <c r="N217" s="2" t="s">
        <v>2</v>
      </c>
      <c r="O217" s="2" t="s">
        <v>2407</v>
      </c>
      <c r="P217" s="1">
        <v>400</v>
      </c>
      <c r="Q217" s="1">
        <v>0</v>
      </c>
      <c r="R217" s="1">
        <v>0</v>
      </c>
      <c r="S217" s="1">
        <f t="shared" si="53"/>
        <v>400</v>
      </c>
      <c r="T217" s="1">
        <f t="shared" si="54"/>
        <v>400</v>
      </c>
      <c r="U217" s="1">
        <v>0</v>
      </c>
      <c r="V217" s="1">
        <v>0</v>
      </c>
      <c r="W217" s="1">
        <v>0</v>
      </c>
      <c r="X217" s="1">
        <v>0</v>
      </c>
      <c r="Y217" s="1">
        <f t="shared" si="55"/>
        <v>400</v>
      </c>
      <c r="Z217" s="1" t="s">
        <v>3782</v>
      </c>
      <c r="AA217" s="3">
        <v>0.35</v>
      </c>
      <c r="AC217" s="3">
        <f t="shared" si="52"/>
        <v>-0.35</v>
      </c>
      <c r="AN217" s="2" t="s">
        <v>53</v>
      </c>
      <c r="AO217" s="2" t="s">
        <v>276</v>
      </c>
    </row>
    <row r="218" spans="1:42" ht="45" x14ac:dyDescent="0.2">
      <c r="A218" s="1" t="s">
        <v>2861</v>
      </c>
      <c r="B218" s="1" t="s">
        <v>1876</v>
      </c>
      <c r="C218" s="1" t="s">
        <v>69</v>
      </c>
      <c r="D218" s="1" t="s">
        <v>1316</v>
      </c>
      <c r="E218" s="1" t="s">
        <v>1877</v>
      </c>
      <c r="F218" s="1" t="s">
        <v>638</v>
      </c>
      <c r="G218" s="1" t="s">
        <v>14</v>
      </c>
      <c r="H218" s="1" t="s">
        <v>2358</v>
      </c>
      <c r="I218" s="1" t="s">
        <v>1876</v>
      </c>
      <c r="L218" s="2"/>
      <c r="M218" s="2"/>
      <c r="N218" s="2" t="s">
        <v>2</v>
      </c>
      <c r="O218" s="2" t="s">
        <v>1352</v>
      </c>
      <c r="P218" s="1">
        <v>500</v>
      </c>
      <c r="Q218" s="1">
        <v>0</v>
      </c>
      <c r="R218" s="1">
        <v>0</v>
      </c>
      <c r="S218" s="1">
        <f t="shared" si="53"/>
        <v>500</v>
      </c>
      <c r="T218" s="1">
        <f t="shared" si="54"/>
        <v>500</v>
      </c>
      <c r="U218" s="1">
        <v>0</v>
      </c>
      <c r="V218" s="1">
        <v>70</v>
      </c>
      <c r="W218" s="1">
        <v>198</v>
      </c>
      <c r="X218" s="1">
        <v>300</v>
      </c>
      <c r="Y218" s="1">
        <f t="shared" si="55"/>
        <v>430</v>
      </c>
      <c r="Z218" s="1" t="s">
        <v>3784</v>
      </c>
      <c r="AA218" s="3">
        <v>0.47699999999999998</v>
      </c>
      <c r="AC218" s="3">
        <f t="shared" si="52"/>
        <v>-0.47699999999999998</v>
      </c>
      <c r="AD218" s="2" t="s">
        <v>2606</v>
      </c>
      <c r="AN218" s="2" t="s">
        <v>53</v>
      </c>
      <c r="AO218" s="2" t="s">
        <v>276</v>
      </c>
    </row>
    <row r="219" spans="1:42" ht="45" x14ac:dyDescent="0.2">
      <c r="A219" s="1" t="s">
        <v>2862</v>
      </c>
      <c r="B219" s="1" t="s">
        <v>1807</v>
      </c>
      <c r="C219" s="1" t="s">
        <v>69</v>
      </c>
      <c r="D219" s="1" t="s">
        <v>1316</v>
      </c>
      <c r="E219" s="1" t="s">
        <v>1808</v>
      </c>
      <c r="F219" s="1" t="s">
        <v>638</v>
      </c>
      <c r="G219" s="1" t="s">
        <v>1086</v>
      </c>
      <c r="H219" s="1" t="s">
        <v>1086</v>
      </c>
      <c r="I219" s="1" t="s">
        <v>1807</v>
      </c>
      <c r="L219" s="2"/>
      <c r="M219" s="2"/>
      <c r="N219" s="1" t="s">
        <v>2</v>
      </c>
      <c r="O219" s="2" t="s">
        <v>2407</v>
      </c>
      <c r="P219" s="1">
        <v>1000</v>
      </c>
      <c r="Q219" s="1">
        <v>0</v>
      </c>
      <c r="R219" s="1">
        <v>0</v>
      </c>
      <c r="S219" s="1">
        <f t="shared" ref="S219:S274" si="56">P219+Q219</f>
        <v>1000</v>
      </c>
      <c r="T219" s="1">
        <f t="shared" ref="T219:T274" si="57">P219+Q219+R219</f>
        <v>1000</v>
      </c>
      <c r="U219" s="1">
        <v>0</v>
      </c>
      <c r="V219" s="1">
        <v>0</v>
      </c>
      <c r="W219" s="1">
        <v>0</v>
      </c>
      <c r="X219" s="1">
        <v>0</v>
      </c>
      <c r="Y219" s="1">
        <f t="shared" si="55"/>
        <v>1000</v>
      </c>
      <c r="Z219" s="1" t="s">
        <v>3782</v>
      </c>
      <c r="AA219" s="3">
        <v>0.55000000000000004</v>
      </c>
      <c r="AB219" s="18"/>
      <c r="AC219" s="3">
        <f t="shared" ref="AC219:AC273" si="58">AB219-AA219</f>
        <v>-0.55000000000000004</v>
      </c>
      <c r="AN219" s="2" t="s">
        <v>53</v>
      </c>
      <c r="AO219" s="2" t="s">
        <v>276</v>
      </c>
    </row>
    <row r="220" spans="1:42" ht="15" x14ac:dyDescent="0.2">
      <c r="A220" s="1" t="s">
        <v>2863</v>
      </c>
      <c r="B220" s="1" t="s">
        <v>1995</v>
      </c>
      <c r="C220" s="1" t="s">
        <v>69</v>
      </c>
      <c r="D220" s="1" t="s">
        <v>1316</v>
      </c>
      <c r="E220" s="1" t="s">
        <v>1996</v>
      </c>
      <c r="F220" s="1" t="s">
        <v>1863</v>
      </c>
      <c r="G220" s="1" t="s">
        <v>14</v>
      </c>
      <c r="H220" s="1" t="s">
        <v>2358</v>
      </c>
      <c r="I220" s="1" t="s">
        <v>1995</v>
      </c>
      <c r="L220" s="2"/>
      <c r="M220" s="2"/>
      <c r="N220" s="2" t="s">
        <v>2</v>
      </c>
      <c r="O220" s="2" t="s">
        <v>1352</v>
      </c>
      <c r="P220" s="1">
        <v>0</v>
      </c>
      <c r="Q220" s="1">
        <v>0</v>
      </c>
      <c r="R220" s="1">
        <v>0</v>
      </c>
      <c r="S220" s="1">
        <f t="shared" si="56"/>
        <v>0</v>
      </c>
      <c r="T220" s="1">
        <f t="shared" si="57"/>
        <v>0</v>
      </c>
      <c r="U220" s="1">
        <v>0</v>
      </c>
      <c r="V220" s="1">
        <v>0</v>
      </c>
      <c r="W220" s="1">
        <v>0</v>
      </c>
      <c r="X220" s="1">
        <v>0</v>
      </c>
      <c r="Y220" s="1">
        <f t="shared" si="55"/>
        <v>0</v>
      </c>
      <c r="Z220" s="1" t="s">
        <v>3782</v>
      </c>
      <c r="AA220" s="3">
        <v>0.31</v>
      </c>
      <c r="AB220" s="18"/>
      <c r="AC220" s="3">
        <f t="shared" si="58"/>
        <v>-0.31</v>
      </c>
      <c r="AN220" s="1" t="s">
        <v>53</v>
      </c>
      <c r="AO220" s="2" t="s">
        <v>276</v>
      </c>
    </row>
    <row r="221" spans="1:42" ht="15" x14ac:dyDescent="0.2">
      <c r="A221" s="1" t="s">
        <v>2864</v>
      </c>
      <c r="B221" s="1" t="s">
        <v>2200</v>
      </c>
      <c r="C221" s="1" t="s">
        <v>69</v>
      </c>
      <c r="D221" s="1" t="s">
        <v>1316</v>
      </c>
      <c r="E221" s="1" t="s">
        <v>2201</v>
      </c>
      <c r="F221" s="1" t="s">
        <v>638</v>
      </c>
      <c r="G221" s="1" t="s">
        <v>14</v>
      </c>
      <c r="H221" s="1" t="s">
        <v>2358</v>
      </c>
      <c r="I221" s="1" t="s">
        <v>2200</v>
      </c>
      <c r="L221" s="2"/>
      <c r="M221" s="2"/>
      <c r="N221" s="2" t="s">
        <v>2</v>
      </c>
      <c r="O221" s="2" t="s">
        <v>1352</v>
      </c>
      <c r="P221" s="1">
        <v>0</v>
      </c>
      <c r="Q221" s="1">
        <v>0</v>
      </c>
      <c r="R221" s="1">
        <v>0</v>
      </c>
      <c r="S221" s="1">
        <f t="shared" si="56"/>
        <v>0</v>
      </c>
      <c r="T221" s="1">
        <f t="shared" si="57"/>
        <v>0</v>
      </c>
      <c r="U221" s="1">
        <v>0</v>
      </c>
      <c r="V221" s="1">
        <v>0</v>
      </c>
      <c r="W221" s="1">
        <v>0</v>
      </c>
      <c r="X221" s="1">
        <v>0</v>
      </c>
      <c r="Y221" s="1">
        <f t="shared" si="55"/>
        <v>0</v>
      </c>
      <c r="Z221" s="1" t="s">
        <v>3782</v>
      </c>
      <c r="AA221" s="3">
        <v>1.0900000000000001</v>
      </c>
      <c r="AC221" s="3">
        <f t="shared" si="58"/>
        <v>-1.0900000000000001</v>
      </c>
      <c r="AN221" s="2" t="s">
        <v>53</v>
      </c>
      <c r="AO221" s="2" t="s">
        <v>276</v>
      </c>
    </row>
    <row r="222" spans="1:42" ht="15" x14ac:dyDescent="0.2">
      <c r="A222" s="1" t="s">
        <v>2865</v>
      </c>
      <c r="B222" s="1" t="s">
        <v>1963</v>
      </c>
      <c r="C222" s="1" t="s">
        <v>69</v>
      </c>
      <c r="D222" s="1" t="s">
        <v>1316</v>
      </c>
      <c r="E222" s="1" t="s">
        <v>1964</v>
      </c>
      <c r="F222" s="1" t="s">
        <v>638</v>
      </c>
      <c r="G222" s="1" t="s">
        <v>1086</v>
      </c>
      <c r="H222" s="1" t="s">
        <v>1086</v>
      </c>
      <c r="I222" s="1" t="s">
        <v>1963</v>
      </c>
      <c r="L222" s="2"/>
      <c r="M222" s="2"/>
      <c r="N222" s="1" t="s">
        <v>2</v>
      </c>
      <c r="O222" s="2" t="s">
        <v>1352</v>
      </c>
      <c r="P222" s="1">
        <v>0</v>
      </c>
      <c r="Q222" s="1">
        <v>0</v>
      </c>
      <c r="R222" s="1">
        <v>0</v>
      </c>
      <c r="S222" s="1">
        <f t="shared" si="56"/>
        <v>0</v>
      </c>
      <c r="T222" s="1">
        <f t="shared" si="57"/>
        <v>0</v>
      </c>
      <c r="U222" s="1">
        <v>0</v>
      </c>
      <c r="V222" s="1">
        <v>0</v>
      </c>
      <c r="W222" s="1">
        <v>0</v>
      </c>
      <c r="X222" s="1">
        <v>0</v>
      </c>
      <c r="Y222" s="1">
        <f t="shared" si="55"/>
        <v>0</v>
      </c>
      <c r="Z222" s="1" t="s">
        <v>3782</v>
      </c>
      <c r="AA222" s="3">
        <v>0.55000000000000004</v>
      </c>
      <c r="AB222" s="18"/>
      <c r="AC222" s="3">
        <f t="shared" si="58"/>
        <v>-0.55000000000000004</v>
      </c>
      <c r="AN222" s="2" t="s">
        <v>53</v>
      </c>
      <c r="AO222" s="2" t="s">
        <v>276</v>
      </c>
    </row>
    <row r="223" spans="1:42" ht="45" x14ac:dyDescent="0.2">
      <c r="A223" s="1" t="s">
        <v>2866</v>
      </c>
      <c r="B223" s="1" t="s">
        <v>2025</v>
      </c>
      <c r="C223" s="1" t="s">
        <v>69</v>
      </c>
      <c r="D223" s="1" t="s">
        <v>3678</v>
      </c>
      <c r="E223" s="1" t="s">
        <v>2026</v>
      </c>
      <c r="F223" s="1" t="s">
        <v>638</v>
      </c>
      <c r="G223" s="1" t="s">
        <v>1086</v>
      </c>
      <c r="H223" s="1" t="s">
        <v>1086</v>
      </c>
      <c r="I223" s="1" t="s">
        <v>2025</v>
      </c>
      <c r="L223" s="2"/>
      <c r="M223" s="2"/>
      <c r="N223" s="2" t="s">
        <v>2</v>
      </c>
      <c r="O223" s="2" t="s">
        <v>1352</v>
      </c>
      <c r="P223" s="1">
        <v>1340</v>
      </c>
      <c r="Q223" s="1">
        <v>0</v>
      </c>
      <c r="R223" s="1">
        <v>0</v>
      </c>
      <c r="S223" s="1">
        <f t="shared" si="56"/>
        <v>1340</v>
      </c>
      <c r="T223" s="1">
        <f t="shared" si="57"/>
        <v>1340</v>
      </c>
      <c r="U223" s="1">
        <v>158</v>
      </c>
      <c r="V223" s="1">
        <v>229</v>
      </c>
      <c r="W223" s="1">
        <v>1298</v>
      </c>
      <c r="X223" s="1">
        <v>910</v>
      </c>
      <c r="Y223" s="1">
        <f t="shared" si="55"/>
        <v>953</v>
      </c>
      <c r="Z223" s="1" t="s">
        <v>3784</v>
      </c>
      <c r="AA223" s="3">
        <v>0.39</v>
      </c>
      <c r="AC223" s="3">
        <f t="shared" si="58"/>
        <v>-0.39</v>
      </c>
      <c r="AD223" s="2" t="s">
        <v>2606</v>
      </c>
      <c r="AN223" s="2" t="s">
        <v>53</v>
      </c>
      <c r="AO223" s="2" t="s">
        <v>276</v>
      </c>
    </row>
    <row r="224" spans="1:42" ht="45" x14ac:dyDescent="0.2">
      <c r="A224" s="1" t="s">
        <v>2867</v>
      </c>
      <c r="B224" s="1" t="s">
        <v>2196</v>
      </c>
      <c r="C224" s="1" t="s">
        <v>69</v>
      </c>
      <c r="D224" s="1" t="s">
        <v>1316</v>
      </c>
      <c r="E224" s="1" t="s">
        <v>2197</v>
      </c>
      <c r="F224" s="1" t="s">
        <v>638</v>
      </c>
      <c r="G224" s="1" t="s">
        <v>40</v>
      </c>
      <c r="H224" s="1" t="s">
        <v>40</v>
      </c>
      <c r="I224" s="1" t="s">
        <v>2196</v>
      </c>
      <c r="L224" s="2"/>
      <c r="M224" s="2"/>
      <c r="N224" s="1" t="s">
        <v>2</v>
      </c>
      <c r="O224" s="2" t="s">
        <v>1352</v>
      </c>
      <c r="P224" s="1">
        <v>953</v>
      </c>
      <c r="Q224" s="1">
        <v>0</v>
      </c>
      <c r="R224" s="1">
        <v>0</v>
      </c>
      <c r="S224" s="1">
        <f t="shared" si="56"/>
        <v>953</v>
      </c>
      <c r="T224" s="1">
        <f t="shared" si="57"/>
        <v>953</v>
      </c>
      <c r="U224" s="1">
        <v>123</v>
      </c>
      <c r="V224" s="1">
        <v>84</v>
      </c>
      <c r="W224" s="1">
        <v>393</v>
      </c>
      <c r="X224" s="1">
        <v>276</v>
      </c>
      <c r="Y224" s="1">
        <f t="shared" si="55"/>
        <v>746</v>
      </c>
      <c r="Z224" s="1" t="s">
        <v>3784</v>
      </c>
      <c r="AA224" s="3">
        <v>2.95</v>
      </c>
      <c r="AB224" s="18"/>
      <c r="AC224" s="3">
        <f t="shared" si="58"/>
        <v>-2.95</v>
      </c>
      <c r="AD224" s="2" t="s">
        <v>2606</v>
      </c>
      <c r="AN224" s="1" t="s">
        <v>53</v>
      </c>
      <c r="AO224" s="1" t="s">
        <v>276</v>
      </c>
      <c r="AP224" s="1"/>
    </row>
    <row r="225" spans="1:42" ht="45" x14ac:dyDescent="0.2">
      <c r="A225" s="1" t="s">
        <v>2868</v>
      </c>
      <c r="B225" s="1" t="s">
        <v>2198</v>
      </c>
      <c r="C225" s="1" t="s">
        <v>69</v>
      </c>
      <c r="D225" s="1" t="s">
        <v>1316</v>
      </c>
      <c r="E225" s="1" t="s">
        <v>2199</v>
      </c>
      <c r="F225" s="1" t="s">
        <v>638</v>
      </c>
      <c r="G225" s="1" t="s">
        <v>40</v>
      </c>
      <c r="H225" s="1" t="s">
        <v>40</v>
      </c>
      <c r="I225" s="1" t="s">
        <v>2198</v>
      </c>
      <c r="L225" s="2"/>
      <c r="M225" s="2"/>
      <c r="N225" s="1" t="s">
        <v>2</v>
      </c>
      <c r="O225" s="2" t="s">
        <v>1352</v>
      </c>
      <c r="P225" s="1">
        <v>1010</v>
      </c>
      <c r="Q225" s="1">
        <v>0</v>
      </c>
      <c r="R225" s="1">
        <v>0</v>
      </c>
      <c r="S225" s="1">
        <f t="shared" si="56"/>
        <v>1010</v>
      </c>
      <c r="T225" s="1">
        <f t="shared" si="57"/>
        <v>1010</v>
      </c>
      <c r="U225" s="1">
        <v>205</v>
      </c>
      <c r="V225" s="1">
        <v>0</v>
      </c>
      <c r="W225" s="1">
        <v>445</v>
      </c>
      <c r="X225" s="1">
        <v>272</v>
      </c>
      <c r="Y225" s="1">
        <f t="shared" si="55"/>
        <v>805</v>
      </c>
      <c r="Z225" s="1" t="s">
        <v>3784</v>
      </c>
      <c r="AA225" s="3">
        <v>2.95</v>
      </c>
      <c r="AB225" s="18"/>
      <c r="AC225" s="3">
        <f t="shared" si="58"/>
        <v>-2.95</v>
      </c>
      <c r="AD225" s="2" t="s">
        <v>2606</v>
      </c>
      <c r="AN225" s="1" t="s">
        <v>53</v>
      </c>
      <c r="AO225" s="1" t="s">
        <v>276</v>
      </c>
      <c r="AP225" s="1"/>
    </row>
    <row r="226" spans="1:42" ht="45" x14ac:dyDescent="0.2">
      <c r="A226" s="1" t="s">
        <v>2869</v>
      </c>
      <c r="B226" s="1" t="s">
        <v>2218</v>
      </c>
      <c r="C226" s="1" t="s">
        <v>69</v>
      </c>
      <c r="D226" s="1" t="s">
        <v>1316</v>
      </c>
      <c r="E226" s="1" t="s">
        <v>2499</v>
      </c>
      <c r="F226" s="1" t="s">
        <v>1863</v>
      </c>
      <c r="G226" s="1" t="s">
        <v>15</v>
      </c>
      <c r="H226" s="1" t="s">
        <v>3688</v>
      </c>
      <c r="I226" s="1" t="s">
        <v>3689</v>
      </c>
      <c r="L226" s="2"/>
      <c r="M226" s="2"/>
      <c r="N226" s="1" t="s">
        <v>2</v>
      </c>
      <c r="O226" s="2" t="s">
        <v>1352</v>
      </c>
      <c r="P226" s="1">
        <v>49838</v>
      </c>
      <c r="Q226" s="1">
        <v>0</v>
      </c>
      <c r="R226" s="1">
        <v>0</v>
      </c>
      <c r="S226" s="1">
        <f t="shared" si="56"/>
        <v>49838</v>
      </c>
      <c r="T226" s="1">
        <f t="shared" si="57"/>
        <v>49838</v>
      </c>
      <c r="U226" s="1">
        <v>1785</v>
      </c>
      <c r="V226" s="1">
        <v>3564</v>
      </c>
      <c r="W226" s="1">
        <v>5112</v>
      </c>
      <c r="X226" s="1">
        <v>4959</v>
      </c>
      <c r="Y226" s="1">
        <f t="shared" si="55"/>
        <v>44489</v>
      </c>
      <c r="Z226" s="1" t="s">
        <v>3784</v>
      </c>
      <c r="AA226" s="3">
        <v>0.02</v>
      </c>
      <c r="AB226" s="19"/>
      <c r="AC226" s="3">
        <f t="shared" si="58"/>
        <v>-0.02</v>
      </c>
      <c r="AD226" s="2" t="s">
        <v>2606</v>
      </c>
      <c r="AN226" s="1" t="s">
        <v>53</v>
      </c>
      <c r="AO226" s="1" t="s">
        <v>276</v>
      </c>
      <c r="AP226" s="1"/>
    </row>
    <row r="227" spans="1:42" ht="45" x14ac:dyDescent="0.2">
      <c r="A227" s="1" t="s">
        <v>2870</v>
      </c>
      <c r="B227" s="1" t="s">
        <v>2246</v>
      </c>
      <c r="C227" s="1" t="s">
        <v>69</v>
      </c>
      <c r="D227" s="1" t="s">
        <v>1316</v>
      </c>
      <c r="E227" s="1" t="s">
        <v>2247</v>
      </c>
      <c r="F227" s="1" t="s">
        <v>638</v>
      </c>
      <c r="G227" s="1" t="s">
        <v>1086</v>
      </c>
      <c r="H227" s="1" t="s">
        <v>1086</v>
      </c>
      <c r="I227" s="1" t="s">
        <v>2246</v>
      </c>
      <c r="L227" s="2"/>
      <c r="M227" s="2"/>
      <c r="N227" s="1" t="s">
        <v>2</v>
      </c>
      <c r="O227" s="2" t="s">
        <v>1352</v>
      </c>
      <c r="P227" s="1">
        <v>2320</v>
      </c>
      <c r="Q227" s="1">
        <v>0</v>
      </c>
      <c r="R227" s="1">
        <v>0</v>
      </c>
      <c r="S227" s="1">
        <f t="shared" si="56"/>
        <v>2320</v>
      </c>
      <c r="T227" s="1">
        <f t="shared" si="57"/>
        <v>2320</v>
      </c>
      <c r="U227" s="1">
        <v>491</v>
      </c>
      <c r="V227" s="1">
        <v>229</v>
      </c>
      <c r="W227" s="1">
        <v>1298</v>
      </c>
      <c r="X227" s="1">
        <v>910</v>
      </c>
      <c r="Y227" s="1">
        <f t="shared" si="55"/>
        <v>1600</v>
      </c>
      <c r="Z227" s="1" t="s">
        <v>3784</v>
      </c>
      <c r="AA227" s="3">
        <v>0.2</v>
      </c>
      <c r="AB227" s="18"/>
      <c r="AC227" s="3">
        <f t="shared" si="58"/>
        <v>-0.2</v>
      </c>
      <c r="AD227" s="2" t="s">
        <v>2606</v>
      </c>
      <c r="AN227" s="1" t="s">
        <v>53</v>
      </c>
      <c r="AO227" s="1" t="s">
        <v>276</v>
      </c>
      <c r="AP227" s="1"/>
    </row>
    <row r="228" spans="1:42" ht="45" x14ac:dyDescent="0.2">
      <c r="A228" s="1" t="s">
        <v>2871</v>
      </c>
      <c r="B228" s="1" t="s">
        <v>2242</v>
      </c>
      <c r="C228" s="1" t="s">
        <v>69</v>
      </c>
      <c r="D228" s="1" t="s">
        <v>3678</v>
      </c>
      <c r="E228" s="1" t="s">
        <v>2248</v>
      </c>
      <c r="F228" s="1" t="s">
        <v>638</v>
      </c>
      <c r="G228" s="1" t="s">
        <v>1086</v>
      </c>
      <c r="H228" s="1" t="s">
        <v>1086</v>
      </c>
      <c r="I228" s="1" t="s">
        <v>2242</v>
      </c>
      <c r="L228" s="2"/>
      <c r="M228" s="2"/>
      <c r="N228" s="1" t="s">
        <v>2</v>
      </c>
      <c r="O228" s="2" t="s">
        <v>1352</v>
      </c>
      <c r="P228" s="1">
        <v>2337</v>
      </c>
      <c r="Q228" s="1">
        <v>0</v>
      </c>
      <c r="R228" s="1">
        <v>0</v>
      </c>
      <c r="S228" s="1">
        <f t="shared" si="56"/>
        <v>2337</v>
      </c>
      <c r="T228" s="1">
        <f t="shared" si="57"/>
        <v>2337</v>
      </c>
      <c r="U228" s="1">
        <v>379</v>
      </c>
      <c r="V228" s="1">
        <v>229</v>
      </c>
      <c r="W228" s="1">
        <v>1298</v>
      </c>
      <c r="X228" s="1">
        <v>910</v>
      </c>
      <c r="Y228" s="1">
        <f t="shared" si="55"/>
        <v>1729</v>
      </c>
      <c r="Z228" s="1" t="s">
        <v>3784</v>
      </c>
      <c r="AA228" s="3">
        <v>0.2</v>
      </c>
      <c r="AB228" s="18"/>
      <c r="AC228" s="3">
        <f t="shared" si="58"/>
        <v>-0.2</v>
      </c>
      <c r="AD228" s="2" t="s">
        <v>2606</v>
      </c>
      <c r="AN228" s="1" t="s">
        <v>53</v>
      </c>
      <c r="AO228" s="1" t="s">
        <v>276</v>
      </c>
      <c r="AP228" s="1"/>
    </row>
    <row r="229" spans="1:42" ht="15" x14ac:dyDescent="0.2">
      <c r="A229" s="1" t="s">
        <v>2872</v>
      </c>
      <c r="B229" s="1" t="s">
        <v>2440</v>
      </c>
      <c r="C229" s="1" t="s">
        <v>69</v>
      </c>
      <c r="D229" s="1" t="s">
        <v>1316</v>
      </c>
      <c r="E229" s="1" t="s">
        <v>2441</v>
      </c>
      <c r="F229" s="1" t="s">
        <v>638</v>
      </c>
      <c r="G229" s="1" t="s">
        <v>1086</v>
      </c>
      <c r="H229" s="1" t="s">
        <v>1086</v>
      </c>
      <c r="I229" s="1" t="s">
        <v>2440</v>
      </c>
      <c r="L229" s="2"/>
      <c r="M229" s="2"/>
      <c r="N229" s="1" t="s">
        <v>2</v>
      </c>
      <c r="O229" s="2" t="s">
        <v>1352</v>
      </c>
      <c r="P229" s="1">
        <v>0</v>
      </c>
      <c r="Q229" s="1">
        <v>0</v>
      </c>
      <c r="R229" s="1">
        <v>0</v>
      </c>
      <c r="S229" s="1">
        <f t="shared" si="56"/>
        <v>0</v>
      </c>
      <c r="T229" s="1">
        <f t="shared" si="57"/>
        <v>0</v>
      </c>
      <c r="U229" s="1">
        <v>0</v>
      </c>
      <c r="V229" s="1">
        <v>0</v>
      </c>
      <c r="W229" s="1">
        <v>0</v>
      </c>
      <c r="X229" s="1">
        <v>0</v>
      </c>
      <c r="Y229" s="1">
        <f t="shared" si="55"/>
        <v>0</v>
      </c>
      <c r="Z229" s="1" t="s">
        <v>3782</v>
      </c>
      <c r="AA229" s="3">
        <v>0.71</v>
      </c>
      <c r="AC229" s="3">
        <f t="shared" si="58"/>
        <v>-0.71</v>
      </c>
      <c r="AN229" s="2" t="s">
        <v>53</v>
      </c>
      <c r="AO229" s="2" t="s">
        <v>276</v>
      </c>
    </row>
    <row r="230" spans="1:42" ht="45" x14ac:dyDescent="0.2">
      <c r="A230" s="1" t="s">
        <v>2873</v>
      </c>
      <c r="B230" s="1" t="s">
        <v>2504</v>
      </c>
      <c r="C230" s="1" t="s">
        <v>69</v>
      </c>
      <c r="D230" s="1" t="s">
        <v>3678</v>
      </c>
      <c r="E230" s="1" t="s">
        <v>2505</v>
      </c>
      <c r="F230" s="1" t="s">
        <v>638</v>
      </c>
      <c r="G230" s="1" t="s">
        <v>1086</v>
      </c>
      <c r="H230" s="1" t="s">
        <v>1086</v>
      </c>
      <c r="I230" s="1" t="s">
        <v>2504</v>
      </c>
      <c r="L230" s="2"/>
      <c r="M230" s="2"/>
      <c r="N230" s="2" t="s">
        <v>2</v>
      </c>
      <c r="O230" s="2" t="s">
        <v>1352</v>
      </c>
      <c r="P230" s="1">
        <v>1005</v>
      </c>
      <c r="Q230" s="1">
        <v>0</v>
      </c>
      <c r="R230" s="1">
        <v>0</v>
      </c>
      <c r="S230" s="1">
        <f t="shared" si="56"/>
        <v>1005</v>
      </c>
      <c r="T230" s="1">
        <f t="shared" si="57"/>
        <v>1005</v>
      </c>
      <c r="U230" s="1">
        <v>221</v>
      </c>
      <c r="V230" s="1">
        <v>0</v>
      </c>
      <c r="W230" s="1">
        <v>0</v>
      </c>
      <c r="X230" s="1">
        <v>0</v>
      </c>
      <c r="Y230" s="1">
        <f t="shared" si="55"/>
        <v>784</v>
      </c>
      <c r="Z230" s="1" t="s">
        <v>3784</v>
      </c>
      <c r="AA230" s="3">
        <v>0.39</v>
      </c>
      <c r="AC230" s="3">
        <f t="shared" si="58"/>
        <v>-0.39</v>
      </c>
      <c r="AD230" s="2" t="s">
        <v>2606</v>
      </c>
      <c r="AN230" s="2" t="s">
        <v>53</v>
      </c>
      <c r="AO230" s="2" t="s">
        <v>276</v>
      </c>
    </row>
    <row r="231" spans="1:42" ht="45" x14ac:dyDescent="0.2">
      <c r="A231" s="1" t="s">
        <v>2874</v>
      </c>
      <c r="B231" s="1" t="s">
        <v>336</v>
      </c>
      <c r="C231" s="1" t="s">
        <v>69</v>
      </c>
      <c r="D231" s="1" t="s">
        <v>2354</v>
      </c>
      <c r="E231" s="1" t="s">
        <v>1461</v>
      </c>
      <c r="F231" s="1" t="s">
        <v>79</v>
      </c>
      <c r="G231" s="1" t="s">
        <v>383</v>
      </c>
      <c r="H231" s="1" t="s">
        <v>383</v>
      </c>
      <c r="I231" s="1" t="s">
        <v>336</v>
      </c>
      <c r="L231" s="2"/>
      <c r="M231" s="2"/>
      <c r="N231" s="2" t="s">
        <v>2</v>
      </c>
      <c r="P231" s="1">
        <v>634</v>
      </c>
      <c r="Q231" s="1">
        <v>0</v>
      </c>
      <c r="R231" s="1">
        <v>0</v>
      </c>
      <c r="S231" s="1">
        <f t="shared" si="56"/>
        <v>634</v>
      </c>
      <c r="T231" s="1">
        <f t="shared" si="57"/>
        <v>634</v>
      </c>
      <c r="U231" s="1">
        <v>617</v>
      </c>
      <c r="V231" s="1">
        <v>896</v>
      </c>
      <c r="W231" s="1">
        <v>101</v>
      </c>
      <c r="X231" s="1">
        <v>31</v>
      </c>
      <c r="Y231" s="1">
        <f t="shared" si="55"/>
        <v>-879</v>
      </c>
      <c r="Z231" s="1" t="s">
        <v>3783</v>
      </c>
      <c r="AA231" s="3">
        <v>1.145</v>
      </c>
      <c r="AC231" s="3">
        <f t="shared" si="58"/>
        <v>-1.145</v>
      </c>
      <c r="AD231" s="2" t="s">
        <v>2606</v>
      </c>
      <c r="AN231" s="2" t="s">
        <v>53</v>
      </c>
      <c r="AO231" s="2" t="s">
        <v>276</v>
      </c>
    </row>
    <row r="232" spans="1:42" ht="45" x14ac:dyDescent="0.2">
      <c r="A232" s="1" t="s">
        <v>2875</v>
      </c>
      <c r="B232" s="1" t="s">
        <v>337</v>
      </c>
      <c r="C232" s="1" t="s">
        <v>69</v>
      </c>
      <c r="D232" s="1" t="s">
        <v>2354</v>
      </c>
      <c r="E232" s="1" t="s">
        <v>1462</v>
      </c>
      <c r="F232" s="1" t="s">
        <v>79</v>
      </c>
      <c r="G232" s="1" t="s">
        <v>383</v>
      </c>
      <c r="H232" s="1" t="s">
        <v>383</v>
      </c>
      <c r="I232" s="1" t="s">
        <v>337</v>
      </c>
      <c r="L232" s="2"/>
      <c r="M232" s="2"/>
      <c r="N232" s="2" t="s">
        <v>2</v>
      </c>
      <c r="P232" s="1">
        <v>636</v>
      </c>
      <c r="Q232" s="1">
        <v>0</v>
      </c>
      <c r="R232" s="1">
        <v>0</v>
      </c>
      <c r="S232" s="1">
        <f t="shared" si="56"/>
        <v>636</v>
      </c>
      <c r="T232" s="1">
        <f t="shared" si="57"/>
        <v>636</v>
      </c>
      <c r="U232" s="1">
        <v>617</v>
      </c>
      <c r="V232" s="1">
        <v>896</v>
      </c>
      <c r="W232" s="1">
        <v>101</v>
      </c>
      <c r="X232" s="1">
        <v>31</v>
      </c>
      <c r="Y232" s="1">
        <f t="shared" si="55"/>
        <v>-877</v>
      </c>
      <c r="Z232" s="1" t="s">
        <v>3783</v>
      </c>
      <c r="AA232" s="3">
        <v>0.4249</v>
      </c>
      <c r="AC232" s="3">
        <f t="shared" si="58"/>
        <v>-0.4249</v>
      </c>
      <c r="AD232" s="2" t="s">
        <v>2606</v>
      </c>
      <c r="AN232" s="2" t="s">
        <v>53</v>
      </c>
      <c r="AO232" s="2" t="s">
        <v>276</v>
      </c>
    </row>
    <row r="233" spans="1:42" ht="45" x14ac:dyDescent="0.2">
      <c r="A233" s="1" t="s">
        <v>2876</v>
      </c>
      <c r="B233" s="1" t="s">
        <v>338</v>
      </c>
      <c r="C233" s="1" t="s">
        <v>69</v>
      </c>
      <c r="D233" s="1" t="s">
        <v>2354</v>
      </c>
      <c r="E233" s="1" t="s">
        <v>1463</v>
      </c>
      <c r="F233" s="1" t="s">
        <v>79</v>
      </c>
      <c r="G233" s="1" t="s">
        <v>383</v>
      </c>
      <c r="H233" s="1" t="s">
        <v>383</v>
      </c>
      <c r="I233" s="1" t="s">
        <v>338</v>
      </c>
      <c r="L233" s="2"/>
      <c r="M233" s="2"/>
      <c r="N233" s="2" t="s">
        <v>2</v>
      </c>
      <c r="P233" s="1">
        <v>1783</v>
      </c>
      <c r="Q233" s="1">
        <v>0</v>
      </c>
      <c r="R233" s="1">
        <v>0</v>
      </c>
      <c r="S233" s="1">
        <f t="shared" si="56"/>
        <v>1783</v>
      </c>
      <c r="T233" s="1">
        <f t="shared" si="57"/>
        <v>1783</v>
      </c>
      <c r="U233" s="1">
        <v>498</v>
      </c>
      <c r="V233" s="1">
        <v>442</v>
      </c>
      <c r="W233" s="1">
        <v>100</v>
      </c>
      <c r="X233" s="1">
        <v>0</v>
      </c>
      <c r="Y233" s="1">
        <f t="shared" si="55"/>
        <v>843</v>
      </c>
      <c r="Z233" s="1" t="s">
        <v>3784</v>
      </c>
      <c r="AA233" s="3">
        <v>0.66669999999999996</v>
      </c>
      <c r="AC233" s="3">
        <f t="shared" si="58"/>
        <v>-0.66669999999999996</v>
      </c>
      <c r="AD233" s="2" t="s">
        <v>2606</v>
      </c>
      <c r="AN233" s="2" t="s">
        <v>53</v>
      </c>
      <c r="AO233" s="2" t="s">
        <v>276</v>
      </c>
    </row>
    <row r="234" spans="1:42" ht="45" x14ac:dyDescent="0.2">
      <c r="A234" s="1" t="s">
        <v>2877</v>
      </c>
      <c r="B234" s="1" t="s">
        <v>339</v>
      </c>
      <c r="C234" s="1" t="s">
        <v>69</v>
      </c>
      <c r="D234" s="1" t="s">
        <v>2354</v>
      </c>
      <c r="E234" s="1" t="s">
        <v>1464</v>
      </c>
      <c r="F234" s="1" t="s">
        <v>79</v>
      </c>
      <c r="G234" s="1" t="s">
        <v>383</v>
      </c>
      <c r="H234" s="1" t="s">
        <v>383</v>
      </c>
      <c r="I234" s="1" t="s">
        <v>339</v>
      </c>
      <c r="L234" s="2"/>
      <c r="M234" s="2"/>
      <c r="N234" s="2" t="s">
        <v>2</v>
      </c>
      <c r="P234" s="1">
        <v>2447</v>
      </c>
      <c r="Q234" s="1">
        <v>0</v>
      </c>
      <c r="R234" s="1">
        <v>0</v>
      </c>
      <c r="S234" s="1">
        <f t="shared" si="56"/>
        <v>2447</v>
      </c>
      <c r="T234" s="1">
        <f t="shared" si="57"/>
        <v>2447</v>
      </c>
      <c r="U234" s="1">
        <v>498</v>
      </c>
      <c r="V234" s="1">
        <v>442</v>
      </c>
      <c r="W234" s="1">
        <v>100</v>
      </c>
      <c r="X234" s="1">
        <v>0</v>
      </c>
      <c r="Y234" s="1">
        <f t="shared" si="55"/>
        <v>1507</v>
      </c>
      <c r="Z234" s="1" t="s">
        <v>3784</v>
      </c>
      <c r="AA234" s="3">
        <v>0.77690000000000003</v>
      </c>
      <c r="AC234" s="3">
        <f t="shared" si="58"/>
        <v>-0.77690000000000003</v>
      </c>
      <c r="AD234" s="2" t="s">
        <v>2606</v>
      </c>
      <c r="AN234" s="2" t="s">
        <v>53</v>
      </c>
      <c r="AO234" s="2" t="s">
        <v>276</v>
      </c>
    </row>
    <row r="235" spans="1:42" ht="45" x14ac:dyDescent="0.2">
      <c r="A235" s="1" t="s">
        <v>2878</v>
      </c>
      <c r="B235" s="1" t="s">
        <v>340</v>
      </c>
      <c r="C235" s="1" t="s">
        <v>69</v>
      </c>
      <c r="D235" s="1" t="s">
        <v>2354</v>
      </c>
      <c r="E235" s="1" t="s">
        <v>341</v>
      </c>
      <c r="F235" s="1" t="s">
        <v>79</v>
      </c>
      <c r="G235" s="1" t="s">
        <v>383</v>
      </c>
      <c r="H235" s="1" t="s">
        <v>383</v>
      </c>
      <c r="I235" s="1" t="s">
        <v>340</v>
      </c>
      <c r="L235" s="2"/>
      <c r="M235" s="2"/>
      <c r="N235" s="2" t="s">
        <v>2</v>
      </c>
      <c r="P235" s="1">
        <v>297</v>
      </c>
      <c r="Q235" s="1">
        <v>0</v>
      </c>
      <c r="R235" s="1">
        <v>0</v>
      </c>
      <c r="S235" s="1">
        <f t="shared" si="56"/>
        <v>297</v>
      </c>
      <c r="T235" s="1">
        <f t="shared" si="57"/>
        <v>297</v>
      </c>
      <c r="U235" s="1">
        <v>44</v>
      </c>
      <c r="V235" s="1">
        <v>0</v>
      </c>
      <c r="W235" s="1">
        <v>0</v>
      </c>
      <c r="X235" s="1">
        <v>0</v>
      </c>
      <c r="Y235" s="1">
        <f t="shared" si="55"/>
        <v>253</v>
      </c>
      <c r="Z235" s="1" t="s">
        <v>3784</v>
      </c>
      <c r="AA235" s="3">
        <v>1.0206</v>
      </c>
      <c r="AC235" s="3">
        <f t="shared" si="58"/>
        <v>-1.0206</v>
      </c>
      <c r="AD235" s="2" t="s">
        <v>2606</v>
      </c>
      <c r="AN235" s="2" t="s">
        <v>53</v>
      </c>
      <c r="AO235" s="2" t="s">
        <v>276</v>
      </c>
    </row>
    <row r="236" spans="1:42" ht="45" x14ac:dyDescent="0.2">
      <c r="A236" s="1" t="s">
        <v>2879</v>
      </c>
      <c r="B236" s="1" t="s">
        <v>342</v>
      </c>
      <c r="C236" s="1" t="s">
        <v>69</v>
      </c>
      <c r="D236" s="1" t="s">
        <v>2354</v>
      </c>
      <c r="E236" s="1" t="s">
        <v>343</v>
      </c>
      <c r="F236" s="1" t="s">
        <v>79</v>
      </c>
      <c r="G236" s="1" t="s">
        <v>383</v>
      </c>
      <c r="H236" s="1" t="s">
        <v>383</v>
      </c>
      <c r="I236" s="1" t="s">
        <v>342</v>
      </c>
      <c r="L236" s="2"/>
      <c r="M236" s="2"/>
      <c r="N236" s="2" t="s">
        <v>2</v>
      </c>
      <c r="P236" s="1">
        <v>895</v>
      </c>
      <c r="Q236" s="1">
        <v>0</v>
      </c>
      <c r="R236" s="1">
        <v>0</v>
      </c>
      <c r="S236" s="1">
        <f t="shared" si="56"/>
        <v>895</v>
      </c>
      <c r="T236" s="1">
        <f t="shared" si="57"/>
        <v>895</v>
      </c>
      <c r="U236" s="1">
        <v>85</v>
      </c>
      <c r="V236" s="1">
        <v>0</v>
      </c>
      <c r="W236" s="1">
        <v>0</v>
      </c>
      <c r="X236" s="1">
        <v>0</v>
      </c>
      <c r="Y236" s="1">
        <f t="shared" si="55"/>
        <v>810</v>
      </c>
      <c r="Z236" s="1" t="s">
        <v>3784</v>
      </c>
      <c r="AA236" s="3">
        <v>0.73699999999999999</v>
      </c>
      <c r="AC236" s="3">
        <f t="shared" si="58"/>
        <v>-0.73699999999999999</v>
      </c>
      <c r="AD236" s="2" t="s">
        <v>2606</v>
      </c>
      <c r="AN236" s="2" t="s">
        <v>53</v>
      </c>
      <c r="AO236" s="2" t="s">
        <v>276</v>
      </c>
    </row>
    <row r="237" spans="1:42" ht="45" x14ac:dyDescent="0.2">
      <c r="A237" s="1" t="s">
        <v>2880</v>
      </c>
      <c r="B237" s="1" t="s">
        <v>344</v>
      </c>
      <c r="C237" s="1" t="s">
        <v>69</v>
      </c>
      <c r="D237" s="1" t="s">
        <v>2354</v>
      </c>
      <c r="E237" s="1" t="s">
        <v>1465</v>
      </c>
      <c r="F237" s="1" t="s">
        <v>79</v>
      </c>
      <c r="G237" s="1" t="s">
        <v>383</v>
      </c>
      <c r="H237" s="1" t="s">
        <v>383</v>
      </c>
      <c r="I237" s="1" t="s">
        <v>344</v>
      </c>
      <c r="L237" s="2"/>
      <c r="M237" s="2"/>
      <c r="N237" s="2" t="s">
        <v>2</v>
      </c>
      <c r="P237" s="1">
        <v>890</v>
      </c>
      <c r="Q237" s="1">
        <v>0</v>
      </c>
      <c r="R237" s="1">
        <v>0</v>
      </c>
      <c r="S237" s="1">
        <f t="shared" si="56"/>
        <v>890</v>
      </c>
      <c r="T237" s="1">
        <f t="shared" si="57"/>
        <v>890</v>
      </c>
      <c r="U237" s="1">
        <v>85</v>
      </c>
      <c r="V237" s="1">
        <v>0</v>
      </c>
      <c r="W237" s="1">
        <v>0</v>
      </c>
      <c r="X237" s="1">
        <v>0</v>
      </c>
      <c r="Y237" s="1">
        <f t="shared" si="55"/>
        <v>805</v>
      </c>
      <c r="Z237" s="1" t="s">
        <v>3784</v>
      </c>
      <c r="AA237" s="3">
        <v>0.877</v>
      </c>
      <c r="AC237" s="3">
        <f t="shared" si="58"/>
        <v>-0.877</v>
      </c>
      <c r="AD237" s="2" t="s">
        <v>2606</v>
      </c>
      <c r="AN237" s="2" t="s">
        <v>53</v>
      </c>
      <c r="AO237" s="2" t="s">
        <v>276</v>
      </c>
    </row>
    <row r="238" spans="1:42" ht="45" x14ac:dyDescent="0.2">
      <c r="A238" s="1" t="s">
        <v>2881</v>
      </c>
      <c r="B238" s="1" t="s">
        <v>345</v>
      </c>
      <c r="C238" s="1" t="s">
        <v>69</v>
      </c>
      <c r="D238" s="1" t="s">
        <v>2354</v>
      </c>
      <c r="E238" s="1" t="s">
        <v>1466</v>
      </c>
      <c r="F238" s="1" t="s">
        <v>79</v>
      </c>
      <c r="G238" s="1" t="s">
        <v>383</v>
      </c>
      <c r="H238" s="1" t="s">
        <v>383</v>
      </c>
      <c r="I238" s="1" t="s">
        <v>345</v>
      </c>
      <c r="L238" s="2"/>
      <c r="M238" s="2"/>
      <c r="N238" s="2" t="s">
        <v>2</v>
      </c>
      <c r="P238" s="1">
        <v>4740</v>
      </c>
      <c r="Q238" s="1">
        <v>17500</v>
      </c>
      <c r="R238" s="1">
        <v>0</v>
      </c>
      <c r="S238" s="1">
        <f t="shared" si="56"/>
        <v>22240</v>
      </c>
      <c r="T238" s="1">
        <f t="shared" si="57"/>
        <v>22240</v>
      </c>
      <c r="U238" s="1">
        <v>7427</v>
      </c>
      <c r="V238" s="1">
        <v>5740</v>
      </c>
      <c r="W238" s="1">
        <v>10664</v>
      </c>
      <c r="X238" s="1">
        <v>9905</v>
      </c>
      <c r="Y238" s="1">
        <f t="shared" si="55"/>
        <v>9073</v>
      </c>
      <c r="Z238" s="1" t="s">
        <v>3784</v>
      </c>
      <c r="AA238" s="3">
        <v>0.76500000000000001</v>
      </c>
      <c r="AC238" s="3">
        <f t="shared" si="58"/>
        <v>-0.76500000000000001</v>
      </c>
      <c r="AD238" s="2" t="s">
        <v>2606</v>
      </c>
      <c r="AN238" s="2" t="s">
        <v>53</v>
      </c>
      <c r="AO238" s="2" t="s">
        <v>276</v>
      </c>
    </row>
    <row r="239" spans="1:42" ht="45" x14ac:dyDescent="0.2">
      <c r="A239" s="1" t="s">
        <v>2882</v>
      </c>
      <c r="B239" s="1" t="s">
        <v>346</v>
      </c>
      <c r="C239" s="1" t="s">
        <v>69</v>
      </c>
      <c r="D239" s="1" t="s">
        <v>2354</v>
      </c>
      <c r="E239" s="1" t="s">
        <v>347</v>
      </c>
      <c r="F239" s="1" t="s">
        <v>79</v>
      </c>
      <c r="G239" s="1" t="s">
        <v>383</v>
      </c>
      <c r="H239" s="1" t="s">
        <v>383</v>
      </c>
      <c r="I239" s="1" t="s">
        <v>346</v>
      </c>
      <c r="L239" s="2"/>
      <c r="M239" s="2"/>
      <c r="N239" s="2" t="s">
        <v>2</v>
      </c>
      <c r="P239" s="1">
        <v>558</v>
      </c>
      <c r="Q239" s="1">
        <v>0</v>
      </c>
      <c r="R239" s="1">
        <v>0</v>
      </c>
      <c r="S239" s="1">
        <f t="shared" si="56"/>
        <v>558</v>
      </c>
      <c r="T239" s="1">
        <f t="shared" si="57"/>
        <v>558</v>
      </c>
      <c r="U239" s="1">
        <v>85</v>
      </c>
      <c r="V239" s="1">
        <v>0</v>
      </c>
      <c r="W239" s="1">
        <v>0</v>
      </c>
      <c r="X239" s="1">
        <v>0</v>
      </c>
      <c r="Y239" s="1">
        <f t="shared" si="55"/>
        <v>473</v>
      </c>
      <c r="Z239" s="1" t="s">
        <v>3784</v>
      </c>
      <c r="AA239" s="3">
        <v>0.84</v>
      </c>
      <c r="AC239" s="3">
        <f t="shared" si="58"/>
        <v>-0.84</v>
      </c>
      <c r="AD239" s="2" t="s">
        <v>2606</v>
      </c>
      <c r="AN239" s="2" t="s">
        <v>53</v>
      </c>
      <c r="AO239" s="2" t="s">
        <v>276</v>
      </c>
    </row>
    <row r="240" spans="1:42" ht="45" x14ac:dyDescent="0.2">
      <c r="A240" s="1" t="s">
        <v>2883</v>
      </c>
      <c r="B240" s="1" t="s">
        <v>348</v>
      </c>
      <c r="C240" s="1" t="s">
        <v>69</v>
      </c>
      <c r="D240" s="1" t="s">
        <v>2354</v>
      </c>
      <c r="E240" s="1" t="s">
        <v>1467</v>
      </c>
      <c r="F240" s="1" t="s">
        <v>79</v>
      </c>
      <c r="G240" s="1" t="s">
        <v>383</v>
      </c>
      <c r="H240" s="1" t="s">
        <v>34</v>
      </c>
      <c r="I240" s="1" t="s">
        <v>348</v>
      </c>
      <c r="L240" s="2"/>
      <c r="M240" s="2"/>
      <c r="N240" s="2" t="s">
        <v>2</v>
      </c>
      <c r="O240" s="2" t="s">
        <v>2407</v>
      </c>
      <c r="P240" s="1">
        <v>2813</v>
      </c>
      <c r="Q240" s="1">
        <v>0</v>
      </c>
      <c r="R240" s="1">
        <v>0</v>
      </c>
      <c r="S240" s="1">
        <f t="shared" si="56"/>
        <v>2813</v>
      </c>
      <c r="T240" s="1">
        <f t="shared" si="57"/>
        <v>2813</v>
      </c>
      <c r="U240" s="1">
        <v>0</v>
      </c>
      <c r="V240" s="1">
        <v>0</v>
      </c>
      <c r="W240" s="1">
        <v>0</v>
      </c>
      <c r="X240" s="1">
        <v>0</v>
      </c>
      <c r="Y240" s="1">
        <f t="shared" si="55"/>
        <v>2813</v>
      </c>
      <c r="Z240" s="1" t="s">
        <v>3782</v>
      </c>
      <c r="AA240" s="3">
        <v>0.64300000000000002</v>
      </c>
      <c r="AC240" s="3">
        <f t="shared" si="58"/>
        <v>-0.64300000000000002</v>
      </c>
      <c r="AN240" s="2" t="s">
        <v>53</v>
      </c>
      <c r="AO240" s="2" t="s">
        <v>276</v>
      </c>
    </row>
    <row r="241" spans="1:42" ht="45" x14ac:dyDescent="0.2">
      <c r="A241" s="1" t="s">
        <v>2884</v>
      </c>
      <c r="B241" s="1" t="s">
        <v>349</v>
      </c>
      <c r="C241" s="1" t="s">
        <v>69</v>
      </c>
      <c r="D241" s="1" t="s">
        <v>2354</v>
      </c>
      <c r="E241" s="1" t="s">
        <v>350</v>
      </c>
      <c r="F241" s="1" t="s">
        <v>79</v>
      </c>
      <c r="G241" s="1" t="s">
        <v>383</v>
      </c>
      <c r="H241" s="1" t="s">
        <v>34</v>
      </c>
      <c r="I241" s="1" t="s">
        <v>349</v>
      </c>
      <c r="L241" s="2"/>
      <c r="M241" s="2"/>
      <c r="N241" s="2" t="s">
        <v>2</v>
      </c>
      <c r="O241" s="2" t="s">
        <v>2407</v>
      </c>
      <c r="P241" s="1">
        <v>1991</v>
      </c>
      <c r="Q241" s="1">
        <v>0</v>
      </c>
      <c r="R241" s="1">
        <v>0</v>
      </c>
      <c r="S241" s="1">
        <f t="shared" si="56"/>
        <v>1991</v>
      </c>
      <c r="T241" s="1">
        <f t="shared" si="57"/>
        <v>1991</v>
      </c>
      <c r="U241" s="1">
        <v>0</v>
      </c>
      <c r="V241" s="1">
        <v>0</v>
      </c>
      <c r="W241" s="1">
        <v>0</v>
      </c>
      <c r="X241" s="1">
        <v>0</v>
      </c>
      <c r="Y241" s="1">
        <f t="shared" si="55"/>
        <v>1991</v>
      </c>
      <c r="Z241" s="1" t="s">
        <v>3782</v>
      </c>
      <c r="AA241" s="3">
        <v>1.077</v>
      </c>
      <c r="AC241" s="3">
        <f t="shared" si="58"/>
        <v>-1.077</v>
      </c>
      <c r="AN241" s="2" t="s">
        <v>53</v>
      </c>
      <c r="AO241" s="2" t="s">
        <v>276</v>
      </c>
    </row>
    <row r="242" spans="1:42" ht="45" x14ac:dyDescent="0.2">
      <c r="A242" s="1" t="s">
        <v>2885</v>
      </c>
      <c r="B242" s="1" t="s">
        <v>351</v>
      </c>
      <c r="C242" s="1" t="s">
        <v>69</v>
      </c>
      <c r="D242" s="1" t="s">
        <v>2354</v>
      </c>
      <c r="E242" s="1" t="s">
        <v>1468</v>
      </c>
      <c r="F242" s="1" t="s">
        <v>79</v>
      </c>
      <c r="G242" s="1" t="s">
        <v>383</v>
      </c>
      <c r="H242" s="1" t="s">
        <v>383</v>
      </c>
      <c r="I242" s="1" t="s">
        <v>351</v>
      </c>
      <c r="L242" s="2"/>
      <c r="M242" s="2"/>
      <c r="N242" s="2" t="s">
        <v>2</v>
      </c>
      <c r="P242" s="1">
        <v>1754</v>
      </c>
      <c r="Q242" s="1">
        <v>1000</v>
      </c>
      <c r="R242" s="1">
        <v>0</v>
      </c>
      <c r="S242" s="1">
        <f t="shared" si="56"/>
        <v>2754</v>
      </c>
      <c r="T242" s="1">
        <f t="shared" si="57"/>
        <v>2754</v>
      </c>
      <c r="U242" s="1">
        <v>3336</v>
      </c>
      <c r="V242" s="1">
        <v>3768</v>
      </c>
      <c r="W242" s="1">
        <v>0</v>
      </c>
      <c r="X242" s="1">
        <v>0</v>
      </c>
      <c r="Y242" s="1">
        <f t="shared" si="55"/>
        <v>-4350</v>
      </c>
      <c r="Z242" s="1" t="s">
        <v>3783</v>
      </c>
      <c r="AA242" s="3">
        <v>0.87139999999999995</v>
      </c>
      <c r="AC242" s="3">
        <f t="shared" si="58"/>
        <v>-0.87139999999999995</v>
      </c>
      <c r="AD242" s="2" t="s">
        <v>2606</v>
      </c>
      <c r="AN242" s="2" t="s">
        <v>53</v>
      </c>
      <c r="AO242" s="2" t="s">
        <v>276</v>
      </c>
    </row>
    <row r="243" spans="1:42" ht="45" x14ac:dyDescent="0.2">
      <c r="A243" s="1" t="s">
        <v>2886</v>
      </c>
      <c r="B243" s="1" t="s">
        <v>352</v>
      </c>
      <c r="C243" s="1" t="s">
        <v>69</v>
      </c>
      <c r="D243" s="1" t="s">
        <v>2354</v>
      </c>
      <c r="E243" s="1" t="s">
        <v>353</v>
      </c>
      <c r="F243" s="1" t="s">
        <v>79</v>
      </c>
      <c r="G243" s="1" t="s">
        <v>383</v>
      </c>
      <c r="H243" s="1" t="s">
        <v>383</v>
      </c>
      <c r="I243" s="1" t="s">
        <v>352</v>
      </c>
      <c r="L243" s="2"/>
      <c r="M243" s="2"/>
      <c r="N243" s="2" t="s">
        <v>2</v>
      </c>
      <c r="P243" s="1">
        <v>6432</v>
      </c>
      <c r="Q243" s="1">
        <v>0</v>
      </c>
      <c r="R243" s="1">
        <v>0</v>
      </c>
      <c r="S243" s="1">
        <f t="shared" si="56"/>
        <v>6432</v>
      </c>
      <c r="T243" s="1">
        <f t="shared" si="57"/>
        <v>6432</v>
      </c>
      <c r="U243" s="1">
        <v>6148</v>
      </c>
      <c r="V243" s="1">
        <v>6493</v>
      </c>
      <c r="W243" s="1">
        <v>933</v>
      </c>
      <c r="X243" s="1">
        <v>765</v>
      </c>
      <c r="Y243" s="1">
        <f t="shared" si="55"/>
        <v>-6209</v>
      </c>
      <c r="Z243" s="1" t="s">
        <v>3783</v>
      </c>
      <c r="AA243" s="3">
        <v>0.24590000000000001</v>
      </c>
      <c r="AC243" s="3">
        <f t="shared" si="58"/>
        <v>-0.24590000000000001</v>
      </c>
      <c r="AD243" s="2" t="s">
        <v>2606</v>
      </c>
      <c r="AN243" s="2" t="s">
        <v>53</v>
      </c>
      <c r="AO243" s="2" t="s">
        <v>276</v>
      </c>
    </row>
    <row r="244" spans="1:42" ht="45" x14ac:dyDescent="0.2">
      <c r="A244" s="1" t="s">
        <v>2887</v>
      </c>
      <c r="B244" s="1" t="s">
        <v>354</v>
      </c>
      <c r="C244" s="1" t="s">
        <v>69</v>
      </c>
      <c r="D244" s="1" t="s">
        <v>2354</v>
      </c>
      <c r="E244" s="1" t="s">
        <v>355</v>
      </c>
      <c r="F244" s="1" t="s">
        <v>79</v>
      </c>
      <c r="G244" s="1" t="s">
        <v>383</v>
      </c>
      <c r="H244" s="1" t="s">
        <v>383</v>
      </c>
      <c r="I244" s="1" t="s">
        <v>354</v>
      </c>
      <c r="L244" s="2"/>
      <c r="M244" s="2"/>
      <c r="N244" s="2" t="s">
        <v>2</v>
      </c>
      <c r="P244" s="1">
        <v>27430</v>
      </c>
      <c r="Q244" s="1">
        <v>0</v>
      </c>
      <c r="R244" s="1">
        <v>0</v>
      </c>
      <c r="S244" s="1">
        <f t="shared" si="56"/>
        <v>27430</v>
      </c>
      <c r="T244" s="1">
        <f t="shared" si="57"/>
        <v>27430</v>
      </c>
      <c r="U244" s="1">
        <v>21629</v>
      </c>
      <c r="V244" s="1">
        <v>22006</v>
      </c>
      <c r="W244" s="1">
        <v>27102</v>
      </c>
      <c r="X244" s="1">
        <v>26680</v>
      </c>
      <c r="Y244" s="1">
        <f t="shared" si="55"/>
        <v>-16205</v>
      </c>
      <c r="Z244" s="1" t="s">
        <v>3783</v>
      </c>
      <c r="AA244" s="3">
        <v>0.2311</v>
      </c>
      <c r="AC244" s="3">
        <f t="shared" si="58"/>
        <v>-0.2311</v>
      </c>
      <c r="AD244" s="2" t="s">
        <v>2606</v>
      </c>
      <c r="AN244" s="2" t="s">
        <v>53</v>
      </c>
      <c r="AO244" s="2" t="s">
        <v>276</v>
      </c>
    </row>
    <row r="245" spans="1:42" ht="15" x14ac:dyDescent="0.2">
      <c r="A245" s="1" t="s">
        <v>2888</v>
      </c>
      <c r="B245" s="1" t="s">
        <v>356</v>
      </c>
      <c r="C245" s="1" t="s">
        <v>69</v>
      </c>
      <c r="D245" s="1" t="s">
        <v>2354</v>
      </c>
      <c r="E245" s="1" t="s">
        <v>357</v>
      </c>
      <c r="F245" s="1" t="s">
        <v>79</v>
      </c>
      <c r="G245" s="1" t="s">
        <v>383</v>
      </c>
      <c r="H245" s="1" t="s">
        <v>383</v>
      </c>
      <c r="I245" s="1" t="s">
        <v>356</v>
      </c>
      <c r="L245" s="2"/>
      <c r="M245" s="2"/>
      <c r="N245" s="2" t="s">
        <v>2</v>
      </c>
      <c r="P245" s="1">
        <v>347</v>
      </c>
      <c r="Q245" s="1">
        <v>0</v>
      </c>
      <c r="R245" s="1">
        <v>0</v>
      </c>
      <c r="S245" s="1">
        <f t="shared" si="56"/>
        <v>347</v>
      </c>
      <c r="T245" s="1">
        <f t="shared" si="57"/>
        <v>347</v>
      </c>
      <c r="U245" s="1">
        <v>0</v>
      </c>
      <c r="V245" s="1">
        <v>0</v>
      </c>
      <c r="W245" s="1">
        <v>0</v>
      </c>
      <c r="X245" s="1">
        <v>0</v>
      </c>
      <c r="Y245" s="1">
        <f t="shared" si="55"/>
        <v>347</v>
      </c>
      <c r="Z245" s="1" t="s">
        <v>3782</v>
      </c>
      <c r="AA245" s="3">
        <v>1.141</v>
      </c>
      <c r="AC245" s="3">
        <f t="shared" si="58"/>
        <v>-1.141</v>
      </c>
      <c r="AN245" s="2" t="s">
        <v>53</v>
      </c>
      <c r="AO245" s="2" t="s">
        <v>276</v>
      </c>
    </row>
    <row r="246" spans="1:42" ht="45" x14ac:dyDescent="0.2">
      <c r="A246" s="1" t="s">
        <v>2889</v>
      </c>
      <c r="B246" s="1" t="s">
        <v>358</v>
      </c>
      <c r="C246" s="1" t="s">
        <v>69</v>
      </c>
      <c r="D246" s="1" t="s">
        <v>2354</v>
      </c>
      <c r="E246" s="1" t="s">
        <v>359</v>
      </c>
      <c r="F246" s="1" t="s">
        <v>79</v>
      </c>
      <c r="G246" s="1" t="s">
        <v>383</v>
      </c>
      <c r="H246" s="1" t="s">
        <v>383</v>
      </c>
      <c r="I246" s="1" t="s">
        <v>358</v>
      </c>
      <c r="L246" s="2"/>
      <c r="M246" s="2"/>
      <c r="N246" s="2" t="s">
        <v>2</v>
      </c>
      <c r="P246" s="1">
        <v>6120</v>
      </c>
      <c r="Q246" s="1">
        <v>36500</v>
      </c>
      <c r="R246" s="1">
        <v>0</v>
      </c>
      <c r="S246" s="1">
        <f t="shared" si="56"/>
        <v>42620</v>
      </c>
      <c r="T246" s="1">
        <f t="shared" si="57"/>
        <v>42620</v>
      </c>
      <c r="U246" s="1">
        <v>24801</v>
      </c>
      <c r="V246" s="1">
        <v>26432</v>
      </c>
      <c r="W246" s="1">
        <v>29391</v>
      </c>
      <c r="X246" s="1">
        <v>28974</v>
      </c>
      <c r="Y246" s="1">
        <f t="shared" si="55"/>
        <v>-8613</v>
      </c>
      <c r="Z246" s="1" t="s">
        <v>3783</v>
      </c>
      <c r="AA246" s="3">
        <v>0.1381</v>
      </c>
      <c r="AC246" s="3">
        <f t="shared" si="58"/>
        <v>-0.1381</v>
      </c>
      <c r="AD246" s="2" t="s">
        <v>2606</v>
      </c>
      <c r="AN246" s="2" t="s">
        <v>53</v>
      </c>
      <c r="AO246" s="2" t="s">
        <v>276</v>
      </c>
    </row>
    <row r="247" spans="1:42" ht="45" x14ac:dyDescent="0.2">
      <c r="A247" s="1" t="s">
        <v>2890</v>
      </c>
      <c r="B247" s="1" t="s">
        <v>360</v>
      </c>
      <c r="C247" s="1" t="s">
        <v>69</v>
      </c>
      <c r="D247" s="1" t="s">
        <v>2354</v>
      </c>
      <c r="E247" s="1" t="s">
        <v>361</v>
      </c>
      <c r="F247" s="1" t="s">
        <v>79</v>
      </c>
      <c r="G247" s="1" t="s">
        <v>383</v>
      </c>
      <c r="H247" s="1" t="s">
        <v>34</v>
      </c>
      <c r="I247" s="1" t="s">
        <v>360</v>
      </c>
      <c r="L247" s="2"/>
      <c r="M247" s="2"/>
      <c r="N247" s="2" t="s">
        <v>2</v>
      </c>
      <c r="O247" s="2" t="s">
        <v>2407</v>
      </c>
      <c r="P247" s="1">
        <v>967</v>
      </c>
      <c r="Q247" s="1">
        <v>0</v>
      </c>
      <c r="R247" s="1">
        <v>0</v>
      </c>
      <c r="S247" s="1">
        <f t="shared" si="56"/>
        <v>967</v>
      </c>
      <c r="T247" s="1">
        <f t="shared" si="57"/>
        <v>967</v>
      </c>
      <c r="U247" s="1">
        <v>0</v>
      </c>
      <c r="V247" s="1">
        <v>0</v>
      </c>
      <c r="W247" s="1">
        <v>0</v>
      </c>
      <c r="X247" s="1">
        <v>0</v>
      </c>
      <c r="Y247" s="1">
        <f t="shared" si="55"/>
        <v>967</v>
      </c>
      <c r="Z247" s="1" t="s">
        <v>3782</v>
      </c>
      <c r="AA247" s="3">
        <v>0.77800000000000002</v>
      </c>
      <c r="AC247" s="3">
        <f t="shared" si="58"/>
        <v>-0.77800000000000002</v>
      </c>
      <c r="AN247" s="2" t="s">
        <v>53</v>
      </c>
      <c r="AO247" s="2" t="s">
        <v>276</v>
      </c>
    </row>
    <row r="248" spans="1:42" ht="15" x14ac:dyDescent="0.2">
      <c r="A248" s="1" t="s">
        <v>2891</v>
      </c>
      <c r="B248" s="1" t="s">
        <v>2479</v>
      </c>
      <c r="C248" s="1" t="s">
        <v>69</v>
      </c>
      <c r="D248" s="1" t="s">
        <v>2354</v>
      </c>
      <c r="E248" s="1" t="s">
        <v>2480</v>
      </c>
      <c r="F248" s="1" t="s">
        <v>79</v>
      </c>
      <c r="G248" s="1" t="s">
        <v>383</v>
      </c>
      <c r="H248" s="1" t="s">
        <v>383</v>
      </c>
      <c r="I248" s="1" t="s">
        <v>2479</v>
      </c>
      <c r="L248" s="2"/>
      <c r="M248" s="2"/>
      <c r="N248" s="1" t="s">
        <v>2</v>
      </c>
      <c r="O248" s="2" t="s">
        <v>1352</v>
      </c>
      <c r="P248" s="1">
        <v>272</v>
      </c>
      <c r="Q248" s="1">
        <v>0</v>
      </c>
      <c r="R248" s="1">
        <v>0</v>
      </c>
      <c r="S248" s="1">
        <f t="shared" si="56"/>
        <v>272</v>
      </c>
      <c r="T248" s="1">
        <f t="shared" si="57"/>
        <v>272</v>
      </c>
      <c r="U248" s="1">
        <v>0</v>
      </c>
      <c r="V248" s="1">
        <v>0</v>
      </c>
      <c r="W248" s="1">
        <v>0</v>
      </c>
      <c r="X248" s="1">
        <v>0</v>
      </c>
      <c r="Y248" s="1">
        <f t="shared" si="55"/>
        <v>272</v>
      </c>
      <c r="Z248" s="1" t="s">
        <v>3782</v>
      </c>
      <c r="AA248" s="3">
        <v>3.077</v>
      </c>
      <c r="AC248" s="3">
        <f t="shared" si="58"/>
        <v>-3.077</v>
      </c>
      <c r="AN248" s="1" t="s">
        <v>53</v>
      </c>
      <c r="AO248" s="1" t="s">
        <v>276</v>
      </c>
      <c r="AP248" s="1"/>
    </row>
    <row r="249" spans="1:42" ht="15" x14ac:dyDescent="0.2">
      <c r="A249" s="1" t="s">
        <v>2892</v>
      </c>
      <c r="B249" s="1" t="s">
        <v>362</v>
      </c>
      <c r="C249" s="1" t="s">
        <v>69</v>
      </c>
      <c r="D249" s="1" t="s">
        <v>2354</v>
      </c>
      <c r="E249" s="1" t="s">
        <v>363</v>
      </c>
      <c r="F249" s="1" t="s">
        <v>79</v>
      </c>
      <c r="G249" s="1" t="s">
        <v>383</v>
      </c>
      <c r="H249" s="1" t="s">
        <v>383</v>
      </c>
      <c r="I249" s="1" t="s">
        <v>362</v>
      </c>
      <c r="L249" s="2"/>
      <c r="M249" s="2"/>
      <c r="N249" s="2" t="s">
        <v>2</v>
      </c>
      <c r="P249" s="1">
        <v>141</v>
      </c>
      <c r="Q249" s="1">
        <v>0</v>
      </c>
      <c r="R249" s="1">
        <v>0</v>
      </c>
      <c r="S249" s="1">
        <f t="shared" si="56"/>
        <v>141</v>
      </c>
      <c r="T249" s="1">
        <f t="shared" si="57"/>
        <v>141</v>
      </c>
      <c r="U249" s="1">
        <v>0</v>
      </c>
      <c r="V249" s="1">
        <v>0</v>
      </c>
      <c r="W249" s="1">
        <v>0</v>
      </c>
      <c r="X249" s="1">
        <v>0</v>
      </c>
      <c r="Y249" s="1">
        <f t="shared" si="55"/>
        <v>141</v>
      </c>
      <c r="Z249" s="1" t="s">
        <v>3782</v>
      </c>
      <c r="AA249" s="3">
        <v>1.2686999999999999</v>
      </c>
      <c r="AC249" s="3">
        <f t="shared" si="58"/>
        <v>-1.2686999999999999</v>
      </c>
      <c r="AN249" s="2" t="s">
        <v>53</v>
      </c>
      <c r="AO249" s="2" t="s">
        <v>276</v>
      </c>
    </row>
    <row r="250" spans="1:42" ht="45" x14ac:dyDescent="0.2">
      <c r="A250" s="1" t="s">
        <v>2893</v>
      </c>
      <c r="B250" s="1" t="s">
        <v>2481</v>
      </c>
      <c r="C250" s="1" t="s">
        <v>69</v>
      </c>
      <c r="D250" s="1" t="s">
        <v>2354</v>
      </c>
      <c r="E250" s="1" t="s">
        <v>2482</v>
      </c>
      <c r="F250" s="1" t="s">
        <v>79</v>
      </c>
      <c r="G250" s="1" t="s">
        <v>383</v>
      </c>
      <c r="H250" s="1" t="s">
        <v>383</v>
      </c>
      <c r="I250" s="1" t="s">
        <v>2481</v>
      </c>
      <c r="L250" s="2"/>
      <c r="M250" s="2"/>
      <c r="N250" s="1" t="s">
        <v>2</v>
      </c>
      <c r="O250" s="2" t="s">
        <v>1352</v>
      </c>
      <c r="P250" s="1">
        <v>6764</v>
      </c>
      <c r="Q250" s="1">
        <v>0</v>
      </c>
      <c r="R250" s="1">
        <v>0</v>
      </c>
      <c r="S250" s="1">
        <f t="shared" si="56"/>
        <v>6764</v>
      </c>
      <c r="T250" s="1">
        <f t="shared" si="57"/>
        <v>6764</v>
      </c>
      <c r="U250" s="1">
        <v>812</v>
      </c>
      <c r="V250" s="1">
        <v>993</v>
      </c>
      <c r="W250" s="1">
        <v>549</v>
      </c>
      <c r="X250" s="1">
        <v>447</v>
      </c>
      <c r="Y250" s="1">
        <f t="shared" si="55"/>
        <v>4959</v>
      </c>
      <c r="Z250" s="1" t="s">
        <v>3784</v>
      </c>
      <c r="AA250" s="3">
        <v>1.8839999999999999</v>
      </c>
      <c r="AC250" s="3">
        <f t="shared" si="58"/>
        <v>-1.8839999999999999</v>
      </c>
      <c r="AD250" s="2" t="s">
        <v>2606</v>
      </c>
      <c r="AN250" s="1" t="s">
        <v>53</v>
      </c>
      <c r="AO250" s="1" t="s">
        <v>276</v>
      </c>
      <c r="AP250" s="1"/>
    </row>
    <row r="251" spans="1:42" ht="45" x14ac:dyDescent="0.2">
      <c r="A251" s="1" t="s">
        <v>2894</v>
      </c>
      <c r="B251" s="1" t="s">
        <v>364</v>
      </c>
      <c r="C251" s="1" t="s">
        <v>69</v>
      </c>
      <c r="D251" s="1" t="s">
        <v>2354</v>
      </c>
      <c r="E251" s="1" t="s">
        <v>365</v>
      </c>
      <c r="F251" s="1" t="s">
        <v>79</v>
      </c>
      <c r="G251" s="1" t="s">
        <v>3686</v>
      </c>
      <c r="H251" s="1" t="s">
        <v>316</v>
      </c>
      <c r="I251" s="1" t="s">
        <v>364</v>
      </c>
      <c r="L251" s="2"/>
      <c r="M251" s="2"/>
      <c r="N251" s="2" t="s">
        <v>2</v>
      </c>
      <c r="P251" s="1">
        <v>1050109</v>
      </c>
      <c r="Q251" s="1">
        <v>1300000</v>
      </c>
      <c r="R251" s="1">
        <v>0</v>
      </c>
      <c r="S251" s="1">
        <f t="shared" si="56"/>
        <v>2350109</v>
      </c>
      <c r="T251" s="1">
        <f t="shared" si="57"/>
        <v>2350109</v>
      </c>
      <c r="U251" s="1">
        <v>1559762</v>
      </c>
      <c r="V251" s="1">
        <v>1492720</v>
      </c>
      <c r="W251" s="1">
        <v>2273172</v>
      </c>
      <c r="X251" s="1">
        <v>2254004</v>
      </c>
      <c r="Y251" s="1">
        <f t="shared" si="55"/>
        <v>-702373</v>
      </c>
      <c r="Z251" s="1" t="s">
        <v>3783</v>
      </c>
      <c r="AA251" s="3">
        <v>6.4000000000000001E-2</v>
      </c>
      <c r="AC251" s="3">
        <f t="shared" si="58"/>
        <v>-6.4000000000000001E-2</v>
      </c>
      <c r="AD251" s="2" t="s">
        <v>2606</v>
      </c>
      <c r="AN251" s="2" t="s">
        <v>53</v>
      </c>
      <c r="AO251" s="2" t="s">
        <v>276</v>
      </c>
    </row>
    <row r="252" spans="1:42" ht="45" x14ac:dyDescent="0.2">
      <c r="A252" s="1" t="s">
        <v>2895</v>
      </c>
      <c r="B252" s="1" t="s">
        <v>2483</v>
      </c>
      <c r="C252" s="1" t="s">
        <v>69</v>
      </c>
      <c r="D252" s="1" t="s">
        <v>2354</v>
      </c>
      <c r="E252" s="1" t="s">
        <v>366</v>
      </c>
      <c r="F252" s="1" t="s">
        <v>79</v>
      </c>
      <c r="G252" s="1" t="s">
        <v>383</v>
      </c>
      <c r="H252" s="1" t="s">
        <v>383</v>
      </c>
      <c r="I252" s="1" t="s">
        <v>2483</v>
      </c>
      <c r="L252" s="2"/>
      <c r="M252" s="2"/>
      <c r="N252" s="1" t="s">
        <v>2</v>
      </c>
      <c r="O252" s="2" t="s">
        <v>1352</v>
      </c>
      <c r="P252" s="1">
        <v>2630</v>
      </c>
      <c r="Q252" s="1">
        <v>2000</v>
      </c>
      <c r="R252" s="1">
        <v>0</v>
      </c>
      <c r="S252" s="1">
        <f t="shared" si="56"/>
        <v>4630</v>
      </c>
      <c r="T252" s="1">
        <f t="shared" si="57"/>
        <v>4630</v>
      </c>
      <c r="U252" s="1">
        <v>2642</v>
      </c>
      <c r="V252" s="1">
        <v>3624</v>
      </c>
      <c r="W252" s="1">
        <v>236</v>
      </c>
      <c r="X252" s="1">
        <v>118</v>
      </c>
      <c r="Y252" s="1">
        <f t="shared" si="55"/>
        <v>-1636</v>
      </c>
      <c r="Z252" s="1" t="s">
        <v>3783</v>
      </c>
      <c r="AA252" s="3">
        <v>2.8980000000000001</v>
      </c>
      <c r="AC252" s="3">
        <f t="shared" si="58"/>
        <v>-2.8980000000000001</v>
      </c>
      <c r="AD252" s="2" t="s">
        <v>2606</v>
      </c>
      <c r="AN252" s="1" t="s">
        <v>53</v>
      </c>
      <c r="AO252" s="1" t="s">
        <v>276</v>
      </c>
      <c r="AP252" s="1"/>
    </row>
    <row r="253" spans="1:42" ht="45" x14ac:dyDescent="0.2">
      <c r="A253" s="1" t="s">
        <v>2896</v>
      </c>
      <c r="B253" s="1" t="s">
        <v>367</v>
      </c>
      <c r="C253" s="1" t="s">
        <v>69</v>
      </c>
      <c r="D253" s="1" t="s">
        <v>2354</v>
      </c>
      <c r="E253" s="1" t="s">
        <v>368</v>
      </c>
      <c r="F253" s="1" t="s">
        <v>79</v>
      </c>
      <c r="G253" s="1" t="s">
        <v>383</v>
      </c>
      <c r="H253" s="1" t="s">
        <v>383</v>
      </c>
      <c r="I253" s="1" t="s">
        <v>367</v>
      </c>
      <c r="L253" s="2"/>
      <c r="M253" s="2"/>
      <c r="N253" s="2" t="s">
        <v>2</v>
      </c>
      <c r="P253" s="1">
        <v>1711</v>
      </c>
      <c r="Q253" s="1">
        <v>3000</v>
      </c>
      <c r="R253" s="1">
        <v>0</v>
      </c>
      <c r="S253" s="1">
        <f t="shared" si="56"/>
        <v>4711</v>
      </c>
      <c r="T253" s="1">
        <f t="shared" si="57"/>
        <v>4711</v>
      </c>
      <c r="U253" s="1">
        <v>5074</v>
      </c>
      <c r="V253" s="1">
        <v>3856</v>
      </c>
      <c r="W253" s="1">
        <v>2284</v>
      </c>
      <c r="X253" s="1">
        <v>2778</v>
      </c>
      <c r="Y253" s="1">
        <f t="shared" si="55"/>
        <v>-4219</v>
      </c>
      <c r="Z253" s="1" t="s">
        <v>3783</v>
      </c>
      <c r="AA253" s="3">
        <v>1.032</v>
      </c>
      <c r="AC253" s="3">
        <f t="shared" si="58"/>
        <v>-1.032</v>
      </c>
      <c r="AD253" s="2" t="s">
        <v>2606</v>
      </c>
      <c r="AN253" s="2" t="s">
        <v>53</v>
      </c>
      <c r="AO253" s="2" t="s">
        <v>276</v>
      </c>
    </row>
    <row r="254" spans="1:42" ht="15" x14ac:dyDescent="0.2">
      <c r="A254" s="1" t="s">
        <v>2897</v>
      </c>
      <c r="B254" s="1" t="s">
        <v>2219</v>
      </c>
      <c r="C254" s="1" t="s">
        <v>69</v>
      </c>
      <c r="D254" s="1" t="s">
        <v>2354</v>
      </c>
      <c r="E254" s="1" t="s">
        <v>2220</v>
      </c>
      <c r="F254" s="1" t="s">
        <v>79</v>
      </c>
      <c r="G254" s="1" t="s">
        <v>383</v>
      </c>
      <c r="H254" s="1" t="s">
        <v>383</v>
      </c>
      <c r="I254" s="1" t="s">
        <v>2219</v>
      </c>
      <c r="L254" s="2"/>
      <c r="M254" s="2"/>
      <c r="N254" s="1" t="s">
        <v>2</v>
      </c>
      <c r="O254" s="2" t="s">
        <v>1352</v>
      </c>
      <c r="P254" s="1">
        <v>0</v>
      </c>
      <c r="Q254" s="1">
        <v>0</v>
      </c>
      <c r="R254" s="1">
        <v>0</v>
      </c>
      <c r="S254" s="1">
        <f t="shared" si="56"/>
        <v>0</v>
      </c>
      <c r="T254" s="1">
        <f t="shared" si="57"/>
        <v>0</v>
      </c>
      <c r="U254" s="1">
        <v>0</v>
      </c>
      <c r="V254" s="1">
        <v>0</v>
      </c>
      <c r="W254" s="1">
        <v>0</v>
      </c>
      <c r="X254" s="1">
        <v>0</v>
      </c>
      <c r="Y254" s="1">
        <f t="shared" si="55"/>
        <v>0</v>
      </c>
      <c r="Z254" s="1" t="s">
        <v>3782</v>
      </c>
      <c r="AA254" s="3">
        <v>1.8187</v>
      </c>
      <c r="AB254" s="19"/>
      <c r="AC254" s="3">
        <f t="shared" si="58"/>
        <v>-1.8187</v>
      </c>
      <c r="AN254" s="1" t="s">
        <v>53</v>
      </c>
      <c r="AO254" s="1" t="s">
        <v>276</v>
      </c>
      <c r="AP254" s="1"/>
    </row>
    <row r="255" spans="1:42" ht="45" x14ac:dyDescent="0.2">
      <c r="A255" s="1" t="s">
        <v>2898</v>
      </c>
      <c r="B255" s="1" t="s">
        <v>369</v>
      </c>
      <c r="C255" s="1" t="s">
        <v>69</v>
      </c>
      <c r="D255" s="1" t="s">
        <v>2354</v>
      </c>
      <c r="E255" s="1" t="s">
        <v>370</v>
      </c>
      <c r="F255" s="1" t="s">
        <v>79</v>
      </c>
      <c r="G255" s="1" t="s">
        <v>383</v>
      </c>
      <c r="H255" s="1" t="s">
        <v>383</v>
      </c>
      <c r="I255" s="1" t="s">
        <v>369</v>
      </c>
      <c r="L255" s="2"/>
      <c r="M255" s="2"/>
      <c r="N255" s="2" t="s">
        <v>2</v>
      </c>
      <c r="P255" s="1">
        <v>443</v>
      </c>
      <c r="Q255" s="1">
        <v>182</v>
      </c>
      <c r="R255" s="1">
        <v>0</v>
      </c>
      <c r="S255" s="1">
        <f t="shared" si="56"/>
        <v>625</v>
      </c>
      <c r="T255" s="1">
        <f t="shared" si="57"/>
        <v>625</v>
      </c>
      <c r="U255" s="1">
        <v>834</v>
      </c>
      <c r="V255" s="1">
        <v>942</v>
      </c>
      <c r="W255" s="1">
        <v>0</v>
      </c>
      <c r="X255" s="1">
        <v>0</v>
      </c>
      <c r="Y255" s="1">
        <f t="shared" si="55"/>
        <v>-1151</v>
      </c>
      <c r="Z255" s="1" t="s">
        <v>3783</v>
      </c>
      <c r="AA255" s="3">
        <v>3.4830000000000001</v>
      </c>
      <c r="AC255" s="3">
        <f t="shared" si="58"/>
        <v>-3.4830000000000001</v>
      </c>
      <c r="AD255" s="2" t="s">
        <v>2606</v>
      </c>
      <c r="AN255" s="2" t="s">
        <v>53</v>
      </c>
      <c r="AO255" s="2" t="s">
        <v>276</v>
      </c>
    </row>
    <row r="256" spans="1:42" ht="45" x14ac:dyDescent="0.2">
      <c r="A256" s="1" t="s">
        <v>2899</v>
      </c>
      <c r="B256" s="1" t="s">
        <v>371</v>
      </c>
      <c r="C256" s="1" t="s">
        <v>69</v>
      </c>
      <c r="D256" s="1" t="s">
        <v>2354</v>
      </c>
      <c r="E256" s="1" t="s">
        <v>372</v>
      </c>
      <c r="F256" s="1" t="s">
        <v>79</v>
      </c>
      <c r="G256" s="1" t="s">
        <v>383</v>
      </c>
      <c r="H256" s="1" t="s">
        <v>383</v>
      </c>
      <c r="I256" s="1" t="s">
        <v>371</v>
      </c>
      <c r="L256" s="2"/>
      <c r="M256" s="2"/>
      <c r="N256" s="2" t="s">
        <v>2</v>
      </c>
      <c r="P256" s="1">
        <v>837</v>
      </c>
      <c r="Q256" s="1">
        <v>0</v>
      </c>
      <c r="R256" s="1">
        <v>0</v>
      </c>
      <c r="S256" s="1">
        <f t="shared" si="56"/>
        <v>837</v>
      </c>
      <c r="T256" s="1">
        <f t="shared" si="57"/>
        <v>837</v>
      </c>
      <c r="U256" s="1">
        <v>834</v>
      </c>
      <c r="V256" s="1">
        <v>942</v>
      </c>
      <c r="W256" s="1">
        <v>0</v>
      </c>
      <c r="X256" s="1">
        <v>0</v>
      </c>
      <c r="Y256" s="1">
        <f t="shared" si="55"/>
        <v>-939</v>
      </c>
      <c r="Z256" s="1" t="s">
        <v>3783</v>
      </c>
      <c r="AA256" s="3">
        <v>3.41</v>
      </c>
      <c r="AC256" s="3">
        <f t="shared" si="58"/>
        <v>-3.41</v>
      </c>
      <c r="AD256" s="2" t="s">
        <v>2606</v>
      </c>
      <c r="AN256" s="2" t="s">
        <v>53</v>
      </c>
      <c r="AO256" s="2" t="s">
        <v>276</v>
      </c>
    </row>
    <row r="257" spans="1:42" ht="15" x14ac:dyDescent="0.2">
      <c r="A257" s="1" t="s">
        <v>2900</v>
      </c>
      <c r="B257" s="1" t="s">
        <v>373</v>
      </c>
      <c r="C257" s="1" t="s">
        <v>69</v>
      </c>
      <c r="D257" s="1" t="s">
        <v>2354</v>
      </c>
      <c r="E257" s="1" t="s">
        <v>1469</v>
      </c>
      <c r="F257" s="1" t="s">
        <v>79</v>
      </c>
      <c r="G257" s="1" t="s">
        <v>383</v>
      </c>
      <c r="H257" s="1" t="s">
        <v>383</v>
      </c>
      <c r="I257" s="1" t="s">
        <v>373</v>
      </c>
      <c r="L257" s="2"/>
      <c r="M257" s="2"/>
      <c r="N257" s="2" t="s">
        <v>2</v>
      </c>
      <c r="P257" s="1">
        <v>60690</v>
      </c>
      <c r="Q257" s="1">
        <v>0</v>
      </c>
      <c r="R257" s="1">
        <v>0</v>
      </c>
      <c r="S257" s="1">
        <f t="shared" si="56"/>
        <v>60690</v>
      </c>
      <c r="T257" s="1">
        <f t="shared" si="57"/>
        <v>60690</v>
      </c>
      <c r="U257" s="1">
        <v>0</v>
      </c>
      <c r="V257" s="1">
        <v>0</v>
      </c>
      <c r="W257" s="1">
        <v>0</v>
      </c>
      <c r="X257" s="1">
        <v>0</v>
      </c>
      <c r="Y257" s="1">
        <f t="shared" si="55"/>
        <v>60690</v>
      </c>
      <c r="Z257" s="1" t="s">
        <v>3782</v>
      </c>
      <c r="AA257" s="3">
        <v>0.35699999999999998</v>
      </c>
      <c r="AC257" s="3">
        <f t="shared" si="58"/>
        <v>-0.35699999999999998</v>
      </c>
      <c r="AN257" s="2" t="s">
        <v>53</v>
      </c>
      <c r="AO257" s="2" t="s">
        <v>276</v>
      </c>
    </row>
    <row r="258" spans="1:42" ht="45" x14ac:dyDescent="0.2">
      <c r="A258" s="1" t="s">
        <v>2901</v>
      </c>
      <c r="B258" s="1" t="s">
        <v>374</v>
      </c>
      <c r="C258" s="1" t="s">
        <v>69</v>
      </c>
      <c r="D258" s="1" t="s">
        <v>2354</v>
      </c>
      <c r="E258" s="1" t="s">
        <v>1470</v>
      </c>
      <c r="F258" s="1" t="s">
        <v>79</v>
      </c>
      <c r="G258" s="1" t="s">
        <v>383</v>
      </c>
      <c r="H258" s="1" t="s">
        <v>383</v>
      </c>
      <c r="I258" s="1" t="s">
        <v>374</v>
      </c>
      <c r="L258" s="2"/>
      <c r="M258" s="2"/>
      <c r="N258" s="2" t="s">
        <v>2</v>
      </c>
      <c r="P258" s="1">
        <v>2560</v>
      </c>
      <c r="Q258" s="1">
        <v>0</v>
      </c>
      <c r="R258" s="1">
        <v>0</v>
      </c>
      <c r="S258" s="1">
        <f t="shared" si="56"/>
        <v>2560</v>
      </c>
      <c r="T258" s="1">
        <f t="shared" si="57"/>
        <v>2560</v>
      </c>
      <c r="U258" s="1">
        <v>2475</v>
      </c>
      <c r="V258" s="1">
        <v>0</v>
      </c>
      <c r="W258" s="1">
        <v>0</v>
      </c>
      <c r="X258" s="1">
        <v>0</v>
      </c>
      <c r="Y258" s="1">
        <f t="shared" ref="Y258:Y273" si="59">T258-(U258+V258)</f>
        <v>85</v>
      </c>
      <c r="Z258" s="1" t="s">
        <v>3784</v>
      </c>
      <c r="AA258" s="3">
        <v>0.82</v>
      </c>
      <c r="AC258" s="3">
        <f t="shared" si="58"/>
        <v>-0.82</v>
      </c>
      <c r="AD258" s="2" t="s">
        <v>2606</v>
      </c>
      <c r="AN258" s="2" t="s">
        <v>53</v>
      </c>
      <c r="AO258" s="2" t="s">
        <v>276</v>
      </c>
    </row>
    <row r="259" spans="1:42" ht="15" x14ac:dyDescent="0.2">
      <c r="A259" s="1" t="s">
        <v>2902</v>
      </c>
      <c r="B259" s="1" t="s">
        <v>375</v>
      </c>
      <c r="C259" s="1" t="s">
        <v>69</v>
      </c>
      <c r="D259" s="1" t="s">
        <v>2354</v>
      </c>
      <c r="E259" s="1" t="s">
        <v>376</v>
      </c>
      <c r="F259" s="1" t="s">
        <v>79</v>
      </c>
      <c r="G259" s="1" t="s">
        <v>383</v>
      </c>
      <c r="H259" s="1" t="s">
        <v>383</v>
      </c>
      <c r="I259" s="1" t="s">
        <v>375</v>
      </c>
      <c r="L259" s="2"/>
      <c r="M259" s="2"/>
      <c r="N259" s="2" t="s">
        <v>2</v>
      </c>
      <c r="P259" s="1">
        <v>750</v>
      </c>
      <c r="Q259" s="1">
        <v>0</v>
      </c>
      <c r="R259" s="1">
        <v>0</v>
      </c>
      <c r="S259" s="1">
        <f t="shared" si="56"/>
        <v>750</v>
      </c>
      <c r="T259" s="1">
        <f t="shared" si="57"/>
        <v>750</v>
      </c>
      <c r="U259" s="1">
        <v>0</v>
      </c>
      <c r="V259" s="1">
        <v>0</v>
      </c>
      <c r="W259" s="1">
        <v>0</v>
      </c>
      <c r="X259" s="1">
        <v>0</v>
      </c>
      <c r="Y259" s="1">
        <f t="shared" si="59"/>
        <v>750</v>
      </c>
      <c r="Z259" s="1" t="s">
        <v>3782</v>
      </c>
      <c r="AA259" s="3">
        <v>1.127</v>
      </c>
      <c r="AC259" s="3">
        <f t="shared" si="58"/>
        <v>-1.127</v>
      </c>
      <c r="AN259" s="2" t="s">
        <v>53</v>
      </c>
      <c r="AO259" s="2" t="s">
        <v>276</v>
      </c>
    </row>
    <row r="260" spans="1:42" ht="45" x14ac:dyDescent="0.2">
      <c r="A260" s="1" t="s">
        <v>2903</v>
      </c>
      <c r="B260" s="1" t="s">
        <v>377</v>
      </c>
      <c r="C260" s="1" t="s">
        <v>69</v>
      </c>
      <c r="D260" s="1" t="s">
        <v>2354</v>
      </c>
      <c r="E260" s="1" t="s">
        <v>378</v>
      </c>
      <c r="F260" s="1" t="s">
        <v>79</v>
      </c>
      <c r="G260" s="1" t="s">
        <v>383</v>
      </c>
      <c r="H260" s="1" t="s">
        <v>383</v>
      </c>
      <c r="I260" s="1" t="s">
        <v>377</v>
      </c>
      <c r="L260" s="2"/>
      <c r="M260" s="2"/>
      <c r="N260" s="2" t="s">
        <v>2</v>
      </c>
      <c r="P260" s="1">
        <v>3853</v>
      </c>
      <c r="Q260" s="1">
        <v>4000</v>
      </c>
      <c r="R260" s="1">
        <v>0</v>
      </c>
      <c r="S260" s="1">
        <f t="shared" si="56"/>
        <v>7853</v>
      </c>
      <c r="T260" s="1">
        <f t="shared" si="57"/>
        <v>7853</v>
      </c>
      <c r="U260" s="1">
        <v>2539</v>
      </c>
      <c r="V260" s="1">
        <v>4105</v>
      </c>
      <c r="W260" s="1">
        <v>2298</v>
      </c>
      <c r="X260" s="1">
        <v>2495</v>
      </c>
      <c r="Y260" s="1">
        <f t="shared" si="59"/>
        <v>1209</v>
      </c>
      <c r="Z260" s="1" t="s">
        <v>3784</v>
      </c>
      <c r="AA260" s="3">
        <v>1.331</v>
      </c>
      <c r="AC260" s="3">
        <f t="shared" si="58"/>
        <v>-1.331</v>
      </c>
      <c r="AD260" s="2" t="s">
        <v>2606</v>
      </c>
      <c r="AN260" s="2" t="s">
        <v>53</v>
      </c>
      <c r="AO260" s="2" t="s">
        <v>276</v>
      </c>
    </row>
    <row r="261" spans="1:42" ht="15" x14ac:dyDescent="0.2">
      <c r="A261" s="1" t="s">
        <v>2904</v>
      </c>
      <c r="B261" s="1" t="s">
        <v>2484</v>
      </c>
      <c r="C261" s="1" t="s">
        <v>69</v>
      </c>
      <c r="D261" s="1" t="s">
        <v>2354</v>
      </c>
      <c r="E261" s="1" t="s">
        <v>2485</v>
      </c>
      <c r="F261" s="1" t="s">
        <v>79</v>
      </c>
      <c r="G261" s="1" t="s">
        <v>383</v>
      </c>
      <c r="H261" s="1" t="s">
        <v>383</v>
      </c>
      <c r="I261" s="1" t="s">
        <v>2484</v>
      </c>
      <c r="L261" s="2"/>
      <c r="M261" s="2"/>
      <c r="N261" s="2" t="s">
        <v>2</v>
      </c>
      <c r="O261" s="2" t="s">
        <v>1352</v>
      </c>
      <c r="P261" s="1">
        <v>0</v>
      </c>
      <c r="Q261" s="1">
        <v>0</v>
      </c>
      <c r="R261" s="1">
        <v>0</v>
      </c>
      <c r="S261" s="1">
        <f t="shared" si="56"/>
        <v>0</v>
      </c>
      <c r="T261" s="1">
        <f t="shared" si="57"/>
        <v>0</v>
      </c>
      <c r="U261" s="1">
        <v>0</v>
      </c>
      <c r="V261" s="1">
        <v>0</v>
      </c>
      <c r="W261" s="1">
        <v>0</v>
      </c>
      <c r="X261" s="1">
        <v>0</v>
      </c>
      <c r="Y261" s="1">
        <f t="shared" si="59"/>
        <v>0</v>
      </c>
      <c r="Z261" s="1" t="s">
        <v>3782</v>
      </c>
      <c r="AA261" s="3">
        <v>1.8680000000000001</v>
      </c>
      <c r="AC261" s="3">
        <f t="shared" si="58"/>
        <v>-1.8680000000000001</v>
      </c>
      <c r="AN261" s="1" t="s">
        <v>53</v>
      </c>
      <c r="AO261" s="1" t="s">
        <v>276</v>
      </c>
      <c r="AP261" s="1"/>
    </row>
    <row r="262" spans="1:42" ht="45" x14ac:dyDescent="0.2">
      <c r="A262" s="1" t="s">
        <v>2905</v>
      </c>
      <c r="B262" s="1" t="s">
        <v>379</v>
      </c>
      <c r="C262" s="1" t="s">
        <v>69</v>
      </c>
      <c r="D262" s="1" t="s">
        <v>2354</v>
      </c>
      <c r="E262" s="1" t="s">
        <v>380</v>
      </c>
      <c r="F262" s="1" t="s">
        <v>79</v>
      </c>
      <c r="G262" s="1" t="s">
        <v>383</v>
      </c>
      <c r="H262" s="1" t="s">
        <v>383</v>
      </c>
      <c r="I262" s="1" t="s">
        <v>379</v>
      </c>
      <c r="L262" s="2"/>
      <c r="M262" s="2"/>
      <c r="N262" s="2" t="s">
        <v>2</v>
      </c>
      <c r="P262" s="1">
        <v>2180</v>
      </c>
      <c r="Q262" s="1">
        <v>16400</v>
      </c>
      <c r="R262" s="1">
        <v>0</v>
      </c>
      <c r="S262" s="1">
        <f t="shared" si="56"/>
        <v>18580</v>
      </c>
      <c r="T262" s="1">
        <f t="shared" si="57"/>
        <v>18580</v>
      </c>
      <c r="U262" s="1">
        <v>6624</v>
      </c>
      <c r="V262" s="1">
        <v>4682</v>
      </c>
      <c r="W262" s="1">
        <v>10664</v>
      </c>
      <c r="X262" s="1">
        <v>9815</v>
      </c>
      <c r="Y262" s="1">
        <f t="shared" si="59"/>
        <v>7274</v>
      </c>
      <c r="Z262" s="1" t="s">
        <v>3784</v>
      </c>
      <c r="AA262" s="3">
        <v>3.202</v>
      </c>
      <c r="AC262" s="3">
        <f t="shared" si="58"/>
        <v>-3.202</v>
      </c>
      <c r="AD262" s="2" t="s">
        <v>2606</v>
      </c>
      <c r="AN262" s="2" t="s">
        <v>53</v>
      </c>
      <c r="AO262" s="2" t="s">
        <v>276</v>
      </c>
    </row>
    <row r="263" spans="1:42" ht="15" x14ac:dyDescent="0.2">
      <c r="A263" s="1" t="s">
        <v>2906</v>
      </c>
      <c r="B263" s="1" t="s">
        <v>381</v>
      </c>
      <c r="C263" s="1" t="s">
        <v>69</v>
      </c>
      <c r="D263" s="1" t="s">
        <v>1316</v>
      </c>
      <c r="E263" s="1" t="s">
        <v>382</v>
      </c>
      <c r="F263" s="1" t="s">
        <v>79</v>
      </c>
      <c r="G263" s="1" t="s">
        <v>383</v>
      </c>
      <c r="H263" s="1" t="s">
        <v>383</v>
      </c>
      <c r="I263" s="1" t="s">
        <v>381</v>
      </c>
      <c r="L263" s="2"/>
      <c r="M263" s="2"/>
      <c r="N263" s="2" t="s">
        <v>2</v>
      </c>
      <c r="P263" s="1">
        <v>955</v>
      </c>
      <c r="Q263" s="1">
        <v>0</v>
      </c>
      <c r="R263" s="1">
        <v>0</v>
      </c>
      <c r="S263" s="1">
        <f t="shared" si="56"/>
        <v>955</v>
      </c>
      <c r="T263" s="1">
        <f t="shared" si="57"/>
        <v>955</v>
      </c>
      <c r="U263" s="1">
        <v>0</v>
      </c>
      <c r="V263" s="1">
        <v>0</v>
      </c>
      <c r="W263" s="1">
        <v>0</v>
      </c>
      <c r="X263" s="1">
        <v>0</v>
      </c>
      <c r="Y263" s="1">
        <f t="shared" si="59"/>
        <v>955</v>
      </c>
      <c r="Z263" s="1" t="s">
        <v>3782</v>
      </c>
      <c r="AA263" s="3">
        <v>2.7757999999999998</v>
      </c>
      <c r="AC263" s="3">
        <f t="shared" si="58"/>
        <v>-2.7757999999999998</v>
      </c>
      <c r="AN263" s="2" t="s">
        <v>53</v>
      </c>
      <c r="AO263" s="2" t="s">
        <v>276</v>
      </c>
    </row>
    <row r="264" spans="1:42" ht="45" x14ac:dyDescent="0.2">
      <c r="A264" s="1" t="s">
        <v>2907</v>
      </c>
      <c r="B264" s="1" t="s">
        <v>384</v>
      </c>
      <c r="C264" s="1" t="s">
        <v>69</v>
      </c>
      <c r="D264" s="1" t="s">
        <v>2354</v>
      </c>
      <c r="E264" s="1" t="s">
        <v>385</v>
      </c>
      <c r="F264" s="1" t="s">
        <v>79</v>
      </c>
      <c r="G264" s="1" t="s">
        <v>383</v>
      </c>
      <c r="H264" s="1" t="s">
        <v>383</v>
      </c>
      <c r="I264" s="1" t="s">
        <v>384</v>
      </c>
      <c r="L264" s="2"/>
      <c r="M264" s="2"/>
      <c r="N264" s="2" t="s">
        <v>2</v>
      </c>
      <c r="P264" s="1">
        <v>11526</v>
      </c>
      <c r="Q264" s="1">
        <v>7000</v>
      </c>
      <c r="R264" s="1">
        <v>0</v>
      </c>
      <c r="S264" s="1">
        <f t="shared" si="56"/>
        <v>18526</v>
      </c>
      <c r="T264" s="1">
        <f t="shared" si="57"/>
        <v>18526</v>
      </c>
      <c r="U264" s="1">
        <v>6624</v>
      </c>
      <c r="V264" s="1">
        <v>4682</v>
      </c>
      <c r="W264" s="1">
        <v>10664</v>
      </c>
      <c r="X264" s="1">
        <v>9815</v>
      </c>
      <c r="Y264" s="1">
        <f t="shared" si="59"/>
        <v>7220</v>
      </c>
      <c r="Z264" s="1" t="s">
        <v>3784</v>
      </c>
      <c r="AA264" s="3">
        <v>0.38600000000000001</v>
      </c>
      <c r="AC264" s="3">
        <f t="shared" si="58"/>
        <v>-0.38600000000000001</v>
      </c>
      <c r="AD264" s="2" t="s">
        <v>2606</v>
      </c>
      <c r="AN264" s="2" t="s">
        <v>53</v>
      </c>
      <c r="AO264" s="2" t="s">
        <v>276</v>
      </c>
    </row>
    <row r="265" spans="1:42" ht="45" x14ac:dyDescent="0.2">
      <c r="A265" s="1" t="s">
        <v>2908</v>
      </c>
      <c r="B265" s="1" t="s">
        <v>386</v>
      </c>
      <c r="C265" s="1" t="s">
        <v>69</v>
      </c>
      <c r="D265" s="1" t="s">
        <v>2354</v>
      </c>
      <c r="E265" s="1" t="s">
        <v>387</v>
      </c>
      <c r="F265" s="1" t="s">
        <v>79</v>
      </c>
      <c r="G265" s="1" t="s">
        <v>383</v>
      </c>
      <c r="H265" s="1" t="s">
        <v>383</v>
      </c>
      <c r="I265" s="1" t="s">
        <v>386</v>
      </c>
      <c r="L265" s="2"/>
      <c r="M265" s="2"/>
      <c r="N265" s="2" t="s">
        <v>2</v>
      </c>
      <c r="P265" s="1">
        <v>12167</v>
      </c>
      <c r="Q265" s="1">
        <v>9000</v>
      </c>
      <c r="R265" s="1">
        <v>0</v>
      </c>
      <c r="S265" s="1">
        <f t="shared" si="56"/>
        <v>21167</v>
      </c>
      <c r="T265" s="1">
        <f t="shared" si="57"/>
        <v>21167</v>
      </c>
      <c r="U265" s="1">
        <v>6624</v>
      </c>
      <c r="V265" s="1">
        <v>4682</v>
      </c>
      <c r="W265" s="1">
        <v>10664</v>
      </c>
      <c r="X265" s="1">
        <v>9815</v>
      </c>
      <c r="Y265" s="1">
        <f t="shared" si="59"/>
        <v>9861</v>
      </c>
      <c r="Z265" s="1" t="s">
        <v>3784</v>
      </c>
      <c r="AA265" s="3">
        <v>0.38600000000000001</v>
      </c>
      <c r="AC265" s="3">
        <f t="shared" si="58"/>
        <v>-0.38600000000000001</v>
      </c>
      <c r="AD265" s="2" t="s">
        <v>2606</v>
      </c>
      <c r="AN265" s="2" t="s">
        <v>53</v>
      </c>
      <c r="AO265" s="2" t="s">
        <v>276</v>
      </c>
    </row>
    <row r="266" spans="1:42" ht="45" x14ac:dyDescent="0.2">
      <c r="A266" s="1" t="s">
        <v>2909</v>
      </c>
      <c r="B266" s="1" t="s">
        <v>388</v>
      </c>
      <c r="C266" s="1" t="s">
        <v>69</v>
      </c>
      <c r="D266" s="1" t="s">
        <v>2354</v>
      </c>
      <c r="E266" s="1" t="s">
        <v>389</v>
      </c>
      <c r="F266" s="1" t="s">
        <v>79</v>
      </c>
      <c r="G266" s="1" t="s">
        <v>383</v>
      </c>
      <c r="H266" s="1" t="s">
        <v>383</v>
      </c>
      <c r="I266" s="1" t="s">
        <v>388</v>
      </c>
      <c r="L266" s="2"/>
      <c r="M266" s="2"/>
      <c r="N266" s="2" t="s">
        <v>2</v>
      </c>
      <c r="P266" s="1">
        <v>6813</v>
      </c>
      <c r="Q266" s="1">
        <v>0</v>
      </c>
      <c r="R266" s="1">
        <v>0</v>
      </c>
      <c r="S266" s="1">
        <f t="shared" si="56"/>
        <v>6813</v>
      </c>
      <c r="T266" s="1">
        <f t="shared" si="57"/>
        <v>6813</v>
      </c>
      <c r="U266" s="1">
        <v>5720</v>
      </c>
      <c r="V266" s="1">
        <v>6053</v>
      </c>
      <c r="W266" s="1">
        <v>13416</v>
      </c>
      <c r="X266" s="1">
        <v>11762</v>
      </c>
      <c r="Y266" s="1">
        <f t="shared" si="59"/>
        <v>-4960</v>
      </c>
      <c r="Z266" s="1" t="s">
        <v>3783</v>
      </c>
      <c r="AA266" s="3">
        <v>0.3755</v>
      </c>
      <c r="AC266" s="3">
        <f t="shared" si="58"/>
        <v>-0.3755</v>
      </c>
      <c r="AD266" s="2" t="s">
        <v>2606</v>
      </c>
      <c r="AN266" s="2" t="s">
        <v>53</v>
      </c>
      <c r="AO266" s="2" t="s">
        <v>276</v>
      </c>
    </row>
    <row r="267" spans="1:42" ht="45" x14ac:dyDescent="0.2">
      <c r="A267" s="1" t="s">
        <v>2910</v>
      </c>
      <c r="B267" s="1" t="s">
        <v>390</v>
      </c>
      <c r="C267" s="1" t="s">
        <v>69</v>
      </c>
      <c r="D267" s="1" t="s">
        <v>2354</v>
      </c>
      <c r="E267" s="1" t="s">
        <v>391</v>
      </c>
      <c r="F267" s="1" t="s">
        <v>79</v>
      </c>
      <c r="G267" s="1" t="s">
        <v>3686</v>
      </c>
      <c r="H267" s="1" t="s">
        <v>316</v>
      </c>
      <c r="I267" s="1" t="s">
        <v>390</v>
      </c>
      <c r="L267" s="2"/>
      <c r="M267" s="2"/>
      <c r="N267" s="2" t="s">
        <v>2</v>
      </c>
      <c r="P267" s="1">
        <v>78123</v>
      </c>
      <c r="Q267" s="1">
        <v>0</v>
      </c>
      <c r="R267" s="1">
        <v>0</v>
      </c>
      <c r="S267" s="1">
        <f t="shared" si="56"/>
        <v>78123</v>
      </c>
      <c r="T267" s="1">
        <f t="shared" si="57"/>
        <v>78123</v>
      </c>
      <c r="U267" s="1">
        <v>17912</v>
      </c>
      <c r="V267" s="1">
        <v>14728</v>
      </c>
      <c r="W267" s="1">
        <v>22352</v>
      </c>
      <c r="X267" s="1">
        <v>10180</v>
      </c>
      <c r="Y267" s="1">
        <f t="shared" si="59"/>
        <v>45483</v>
      </c>
      <c r="Z267" s="1" t="s">
        <v>3784</v>
      </c>
      <c r="AA267" s="3">
        <v>0.11799999999999999</v>
      </c>
      <c r="AC267" s="3">
        <f t="shared" si="58"/>
        <v>-0.11799999999999999</v>
      </c>
      <c r="AD267" s="2" t="s">
        <v>2606</v>
      </c>
      <c r="AN267" s="2" t="s">
        <v>53</v>
      </c>
      <c r="AO267" s="2" t="s">
        <v>276</v>
      </c>
    </row>
    <row r="268" spans="1:42" ht="45" x14ac:dyDescent="0.2">
      <c r="A268" s="1" t="s">
        <v>2911</v>
      </c>
      <c r="B268" s="1" t="s">
        <v>2486</v>
      </c>
      <c r="C268" s="1" t="s">
        <v>69</v>
      </c>
      <c r="D268" s="1" t="s">
        <v>2354</v>
      </c>
      <c r="E268" s="1" t="s">
        <v>2487</v>
      </c>
      <c r="F268" s="1" t="s">
        <v>79</v>
      </c>
      <c r="G268" s="1" t="s">
        <v>383</v>
      </c>
      <c r="H268" s="1" t="s">
        <v>383</v>
      </c>
      <c r="I268" s="1" t="s">
        <v>2486</v>
      </c>
      <c r="L268" s="2"/>
      <c r="M268" s="2"/>
      <c r="N268" s="1" t="s">
        <v>2</v>
      </c>
      <c r="O268" s="2" t="s">
        <v>1352</v>
      </c>
      <c r="P268" s="1">
        <v>956</v>
      </c>
      <c r="Q268" s="1">
        <v>0</v>
      </c>
      <c r="R268" s="1">
        <v>0</v>
      </c>
      <c r="S268" s="1">
        <f t="shared" si="56"/>
        <v>956</v>
      </c>
      <c r="T268" s="1">
        <f t="shared" si="57"/>
        <v>956</v>
      </c>
      <c r="U268" s="1">
        <v>156</v>
      </c>
      <c r="V268" s="1">
        <v>0</v>
      </c>
      <c r="W268" s="1">
        <v>0</v>
      </c>
      <c r="X268" s="1">
        <v>0</v>
      </c>
      <c r="Y268" s="1">
        <f t="shared" si="59"/>
        <v>800</v>
      </c>
      <c r="Z268" s="1" t="s">
        <v>3784</v>
      </c>
      <c r="AA268" s="3">
        <v>4.1289999999999996</v>
      </c>
      <c r="AC268" s="3">
        <f t="shared" si="58"/>
        <v>-4.1289999999999996</v>
      </c>
      <c r="AD268" s="2" t="s">
        <v>2606</v>
      </c>
      <c r="AN268" s="1" t="s">
        <v>53</v>
      </c>
      <c r="AO268" s="1" t="s">
        <v>276</v>
      </c>
      <c r="AP268" s="1"/>
    </row>
    <row r="269" spans="1:42" ht="45" x14ac:dyDescent="0.2">
      <c r="A269" s="1" t="s">
        <v>2912</v>
      </c>
      <c r="B269" s="1" t="s">
        <v>392</v>
      </c>
      <c r="C269" s="1" t="s">
        <v>69</v>
      </c>
      <c r="D269" s="1" t="s">
        <v>2354</v>
      </c>
      <c r="E269" s="1" t="s">
        <v>393</v>
      </c>
      <c r="F269" s="1" t="s">
        <v>79</v>
      </c>
      <c r="G269" s="1" t="s">
        <v>383</v>
      </c>
      <c r="H269" s="1" t="s">
        <v>383</v>
      </c>
      <c r="I269" s="1" t="s">
        <v>392</v>
      </c>
      <c r="L269" s="2"/>
      <c r="M269" s="2"/>
      <c r="N269" s="2" t="s">
        <v>2</v>
      </c>
      <c r="P269" s="1">
        <v>947</v>
      </c>
      <c r="Q269" s="1">
        <v>0</v>
      </c>
      <c r="R269" s="1">
        <v>0</v>
      </c>
      <c r="S269" s="1">
        <f t="shared" si="56"/>
        <v>947</v>
      </c>
      <c r="T269" s="1">
        <f t="shared" si="57"/>
        <v>947</v>
      </c>
      <c r="U269" s="1">
        <v>165</v>
      </c>
      <c r="V269" s="1">
        <v>351</v>
      </c>
      <c r="W269" s="1">
        <v>454</v>
      </c>
      <c r="X269" s="1">
        <v>56</v>
      </c>
      <c r="Y269" s="1">
        <f t="shared" si="59"/>
        <v>431</v>
      </c>
      <c r="Z269" s="1" t="s">
        <v>3784</v>
      </c>
      <c r="AA269" s="3">
        <v>1.1850000000000001</v>
      </c>
      <c r="AC269" s="3">
        <f t="shared" si="58"/>
        <v>-1.1850000000000001</v>
      </c>
      <c r="AD269" s="2" t="s">
        <v>2606</v>
      </c>
      <c r="AN269" s="2" t="s">
        <v>53</v>
      </c>
      <c r="AO269" s="2" t="s">
        <v>276</v>
      </c>
    </row>
    <row r="270" spans="1:42" ht="45" x14ac:dyDescent="0.2">
      <c r="A270" s="1" t="s">
        <v>2913</v>
      </c>
      <c r="B270" s="1" t="s">
        <v>394</v>
      </c>
      <c r="C270" s="1" t="s">
        <v>69</v>
      </c>
      <c r="D270" s="1" t="s">
        <v>2354</v>
      </c>
      <c r="E270" s="1" t="s">
        <v>395</v>
      </c>
      <c r="F270" s="1" t="s">
        <v>79</v>
      </c>
      <c r="G270" s="1" t="s">
        <v>383</v>
      </c>
      <c r="H270" s="1" t="s">
        <v>383</v>
      </c>
      <c r="I270" s="1" t="s">
        <v>394</v>
      </c>
      <c r="L270" s="2"/>
      <c r="M270" s="2"/>
      <c r="N270" s="2" t="s">
        <v>2</v>
      </c>
      <c r="P270" s="1">
        <v>553</v>
      </c>
      <c r="Q270" s="1">
        <v>0</v>
      </c>
      <c r="R270" s="1">
        <v>0</v>
      </c>
      <c r="S270" s="1">
        <f t="shared" si="56"/>
        <v>553</v>
      </c>
      <c r="T270" s="1">
        <f t="shared" si="57"/>
        <v>553</v>
      </c>
      <c r="U270" s="1">
        <v>165</v>
      </c>
      <c r="V270" s="1">
        <v>351</v>
      </c>
      <c r="W270" s="1">
        <v>454</v>
      </c>
      <c r="X270" s="1">
        <v>56</v>
      </c>
      <c r="Y270" s="1">
        <f t="shared" si="59"/>
        <v>37</v>
      </c>
      <c r="Z270" s="1" t="s">
        <v>3784</v>
      </c>
      <c r="AA270" s="3">
        <v>0.59670000000000001</v>
      </c>
      <c r="AC270" s="3">
        <f t="shared" si="58"/>
        <v>-0.59670000000000001</v>
      </c>
      <c r="AD270" s="2" t="s">
        <v>2606</v>
      </c>
      <c r="AN270" s="2" t="s">
        <v>53</v>
      </c>
      <c r="AO270" s="2" t="s">
        <v>276</v>
      </c>
    </row>
    <row r="271" spans="1:42" ht="45" x14ac:dyDescent="0.2">
      <c r="A271" s="1" t="s">
        <v>2914</v>
      </c>
      <c r="B271" s="1" t="s">
        <v>396</v>
      </c>
      <c r="C271" s="1" t="s">
        <v>69</v>
      </c>
      <c r="D271" s="1" t="s">
        <v>2354</v>
      </c>
      <c r="E271" s="1" t="s">
        <v>397</v>
      </c>
      <c r="F271" s="1" t="s">
        <v>79</v>
      </c>
      <c r="G271" s="1" t="s">
        <v>383</v>
      </c>
      <c r="H271" s="1" t="s">
        <v>383</v>
      </c>
      <c r="I271" s="1" t="s">
        <v>396</v>
      </c>
      <c r="L271" s="2"/>
      <c r="M271" s="2"/>
      <c r="N271" s="2" t="s">
        <v>2</v>
      </c>
      <c r="P271" s="1">
        <v>972</v>
      </c>
      <c r="Q271" s="1">
        <v>0</v>
      </c>
      <c r="R271" s="1">
        <v>0</v>
      </c>
      <c r="S271" s="1">
        <f t="shared" si="56"/>
        <v>972</v>
      </c>
      <c r="T271" s="1">
        <f t="shared" si="57"/>
        <v>972</v>
      </c>
      <c r="U271" s="1">
        <v>165</v>
      </c>
      <c r="V271" s="1">
        <v>351</v>
      </c>
      <c r="W271" s="1">
        <v>454</v>
      </c>
      <c r="X271" s="1">
        <v>56</v>
      </c>
      <c r="Y271" s="1">
        <f t="shared" si="59"/>
        <v>456</v>
      </c>
      <c r="Z271" s="1" t="s">
        <v>3784</v>
      </c>
      <c r="AA271" s="3">
        <v>0.62549999999999994</v>
      </c>
      <c r="AC271" s="3">
        <f t="shared" si="58"/>
        <v>-0.62549999999999994</v>
      </c>
      <c r="AD271" s="2" t="s">
        <v>2606</v>
      </c>
      <c r="AN271" s="2" t="s">
        <v>53</v>
      </c>
      <c r="AO271" s="2" t="s">
        <v>276</v>
      </c>
    </row>
    <row r="272" spans="1:42" ht="45" x14ac:dyDescent="0.2">
      <c r="A272" s="1" t="s">
        <v>2915</v>
      </c>
      <c r="B272" s="1" t="s">
        <v>398</v>
      </c>
      <c r="C272" s="1" t="s">
        <v>69</v>
      </c>
      <c r="D272" s="1" t="s">
        <v>1316</v>
      </c>
      <c r="E272" s="1" t="s">
        <v>399</v>
      </c>
      <c r="F272" s="1" t="s">
        <v>79</v>
      </c>
      <c r="G272" s="1" t="s">
        <v>316</v>
      </c>
      <c r="H272" s="1" t="s">
        <v>1781</v>
      </c>
      <c r="I272" s="1" t="s">
        <v>398</v>
      </c>
      <c r="L272" s="2"/>
      <c r="M272" s="2"/>
      <c r="N272" s="2" t="s">
        <v>2</v>
      </c>
      <c r="O272" s="2" t="s">
        <v>2407</v>
      </c>
      <c r="P272" s="1">
        <v>17</v>
      </c>
      <c r="Q272" s="1">
        <v>0</v>
      </c>
      <c r="R272" s="1">
        <v>0</v>
      </c>
      <c r="S272" s="1">
        <f t="shared" si="56"/>
        <v>17</v>
      </c>
      <c r="T272" s="1">
        <f t="shared" si="57"/>
        <v>17</v>
      </c>
      <c r="U272" s="1">
        <v>0</v>
      </c>
      <c r="V272" s="1">
        <v>0</v>
      </c>
      <c r="W272" s="1">
        <v>0</v>
      </c>
      <c r="X272" s="1">
        <v>0</v>
      </c>
      <c r="Y272" s="1">
        <f t="shared" si="59"/>
        <v>17</v>
      </c>
      <c r="Z272" s="1" t="s">
        <v>3782</v>
      </c>
      <c r="AA272" s="3">
        <v>8.3000000000000007</v>
      </c>
      <c r="AC272" s="3">
        <f t="shared" si="58"/>
        <v>-8.3000000000000007</v>
      </c>
      <c r="AN272" s="2" t="s">
        <v>53</v>
      </c>
      <c r="AO272" s="2" t="s">
        <v>276</v>
      </c>
    </row>
    <row r="273" spans="1:41" ht="45" x14ac:dyDescent="0.2">
      <c r="A273" s="1" t="s">
        <v>2916</v>
      </c>
      <c r="B273" s="1" t="s">
        <v>400</v>
      </c>
      <c r="C273" s="1" t="s">
        <v>69</v>
      </c>
      <c r="D273" s="1" t="s">
        <v>2354</v>
      </c>
      <c r="E273" s="1" t="s">
        <v>401</v>
      </c>
      <c r="F273" s="1" t="s">
        <v>79</v>
      </c>
      <c r="G273" s="1" t="s">
        <v>383</v>
      </c>
      <c r="H273" s="1" t="s">
        <v>383</v>
      </c>
      <c r="I273" s="1" t="s">
        <v>400</v>
      </c>
      <c r="L273" s="2"/>
      <c r="M273" s="2"/>
      <c r="N273" s="2" t="s">
        <v>2</v>
      </c>
      <c r="P273" s="1">
        <v>154</v>
      </c>
      <c r="Q273" s="1">
        <v>0</v>
      </c>
      <c r="R273" s="1">
        <v>0</v>
      </c>
      <c r="S273" s="1">
        <f t="shared" si="56"/>
        <v>154</v>
      </c>
      <c r="T273" s="1">
        <f t="shared" si="57"/>
        <v>154</v>
      </c>
      <c r="U273" s="1">
        <v>165</v>
      </c>
      <c r="V273" s="1">
        <v>351</v>
      </c>
      <c r="W273" s="1">
        <v>454</v>
      </c>
      <c r="X273" s="1">
        <v>56</v>
      </c>
      <c r="Y273" s="1">
        <f t="shared" si="59"/>
        <v>-362</v>
      </c>
      <c r="Z273" s="1" t="s">
        <v>3783</v>
      </c>
      <c r="AA273" s="3">
        <v>1.5031000000000001</v>
      </c>
      <c r="AC273" s="3">
        <f t="shared" si="58"/>
        <v>-1.5031000000000001</v>
      </c>
      <c r="AD273" s="2" t="s">
        <v>2606</v>
      </c>
      <c r="AN273" s="2" t="s">
        <v>53</v>
      </c>
      <c r="AO273" s="2" t="s">
        <v>276</v>
      </c>
    </row>
    <row r="274" spans="1:41" ht="45" x14ac:dyDescent="0.2">
      <c r="A274" s="1" t="s">
        <v>2917</v>
      </c>
      <c r="B274" s="1" t="s">
        <v>402</v>
      </c>
      <c r="C274" s="1" t="s">
        <v>69</v>
      </c>
      <c r="D274" s="1" t="s">
        <v>2354</v>
      </c>
      <c r="E274" s="1" t="s">
        <v>403</v>
      </c>
      <c r="F274" s="1" t="s">
        <v>79</v>
      </c>
      <c r="G274" s="1" t="s">
        <v>383</v>
      </c>
      <c r="H274" s="1" t="s">
        <v>383</v>
      </c>
      <c r="I274" s="1" t="s">
        <v>402</v>
      </c>
      <c r="L274" s="2"/>
      <c r="M274" s="2"/>
      <c r="N274" s="2" t="s">
        <v>2</v>
      </c>
      <c r="P274" s="1">
        <v>8834</v>
      </c>
      <c r="Q274" s="1">
        <v>5000</v>
      </c>
      <c r="R274" s="1">
        <v>5000</v>
      </c>
      <c r="S274" s="1">
        <f t="shared" si="56"/>
        <v>13834</v>
      </c>
      <c r="T274" s="1">
        <f t="shared" si="57"/>
        <v>18834</v>
      </c>
      <c r="U274" s="1">
        <v>5767</v>
      </c>
      <c r="V274" s="1">
        <v>9703</v>
      </c>
      <c r="W274" s="1">
        <v>10436</v>
      </c>
      <c r="X274" s="1">
        <v>9212</v>
      </c>
      <c r="Y274" s="1">
        <f t="shared" ref="Y274" si="60">T274-(U274+V274)</f>
        <v>3364</v>
      </c>
      <c r="Z274" s="1" t="s">
        <v>3784</v>
      </c>
      <c r="AA274" s="3">
        <v>1.1234999999999999</v>
      </c>
      <c r="AC274" s="3">
        <f t="shared" ref="AC274:AC300" si="61">AB274-AA274</f>
        <v>-1.1234999999999999</v>
      </c>
      <c r="AD274" s="2" t="s">
        <v>2606</v>
      </c>
      <c r="AN274" s="2" t="s">
        <v>53</v>
      </c>
      <c r="AO274" s="2" t="s">
        <v>276</v>
      </c>
    </row>
    <row r="275" spans="1:41" ht="15" x14ac:dyDescent="0.2">
      <c r="A275" s="1" t="s">
        <v>2918</v>
      </c>
      <c r="B275" s="1" t="s">
        <v>404</v>
      </c>
      <c r="C275" s="1" t="s">
        <v>69</v>
      </c>
      <c r="D275" s="1" t="s">
        <v>2354</v>
      </c>
      <c r="E275" s="1" t="s">
        <v>405</v>
      </c>
      <c r="F275" s="1" t="s">
        <v>79</v>
      </c>
      <c r="G275" s="1" t="s">
        <v>309</v>
      </c>
      <c r="H275" s="1" t="s">
        <v>309</v>
      </c>
      <c r="I275" s="1" t="s">
        <v>404</v>
      </c>
      <c r="L275" s="2"/>
      <c r="M275" s="2"/>
      <c r="N275" s="2" t="s">
        <v>1</v>
      </c>
      <c r="P275" s="1">
        <v>1230</v>
      </c>
      <c r="Q275" s="1">
        <v>0</v>
      </c>
      <c r="R275" s="1">
        <v>0</v>
      </c>
      <c r="S275" s="1">
        <f t="shared" ref="S275:S301" si="62">P275+Q275</f>
        <v>1230</v>
      </c>
      <c r="T275" s="1">
        <f t="shared" ref="T275:T301" si="63">P275+Q275+R275</f>
        <v>1230</v>
      </c>
      <c r="U275" s="1">
        <v>0</v>
      </c>
      <c r="V275" s="1">
        <v>282</v>
      </c>
      <c r="W275" s="1">
        <v>0</v>
      </c>
      <c r="X275" s="1">
        <v>0</v>
      </c>
      <c r="Y275" s="1">
        <f t="shared" ref="Y275" si="64">S275-(U275+V275)</f>
        <v>948</v>
      </c>
      <c r="Z275" s="1" t="s">
        <v>3784</v>
      </c>
      <c r="AA275" s="3">
        <v>0.27239999999999998</v>
      </c>
      <c r="AC275" s="3">
        <f t="shared" si="61"/>
        <v>-0.27239999999999998</v>
      </c>
      <c r="AN275" s="2" t="s">
        <v>53</v>
      </c>
      <c r="AO275" s="2" t="s">
        <v>276</v>
      </c>
    </row>
    <row r="276" spans="1:41" ht="45" x14ac:dyDescent="0.2">
      <c r="A276" s="1" t="s">
        <v>2919</v>
      </c>
      <c r="B276" s="1" t="s">
        <v>406</v>
      </c>
      <c r="C276" s="1" t="s">
        <v>69</v>
      </c>
      <c r="D276" s="1" t="s">
        <v>2354</v>
      </c>
      <c r="E276" s="1" t="s">
        <v>1471</v>
      </c>
      <c r="F276" s="1" t="s">
        <v>79</v>
      </c>
      <c r="G276" s="1" t="s">
        <v>3686</v>
      </c>
      <c r="H276" s="1" t="s">
        <v>316</v>
      </c>
      <c r="I276" s="1" t="s">
        <v>406</v>
      </c>
      <c r="L276" s="2"/>
      <c r="M276" s="2"/>
      <c r="N276" s="2" t="s">
        <v>2</v>
      </c>
      <c r="P276" s="1">
        <v>3686</v>
      </c>
      <c r="Q276" s="1">
        <v>0</v>
      </c>
      <c r="R276" s="1">
        <v>0</v>
      </c>
      <c r="S276" s="1">
        <f t="shared" si="62"/>
        <v>3686</v>
      </c>
      <c r="T276" s="1">
        <f t="shared" si="63"/>
        <v>3686</v>
      </c>
      <c r="U276" s="1">
        <v>5836</v>
      </c>
      <c r="V276" s="1">
        <v>8584</v>
      </c>
      <c r="W276" s="1">
        <v>2256</v>
      </c>
      <c r="X276" s="1">
        <v>1044</v>
      </c>
      <c r="Y276" s="1">
        <f>T276-(U276+V276)</f>
        <v>-10734</v>
      </c>
      <c r="Z276" s="1" t="s">
        <v>3783</v>
      </c>
      <c r="AA276" s="3">
        <v>6.8000000000000005E-2</v>
      </c>
      <c r="AC276" s="3">
        <f t="shared" si="61"/>
        <v>-6.8000000000000005E-2</v>
      </c>
      <c r="AD276" s="2" t="s">
        <v>2606</v>
      </c>
      <c r="AN276" s="2" t="s">
        <v>53</v>
      </c>
      <c r="AO276" s="2" t="s">
        <v>276</v>
      </c>
    </row>
    <row r="277" spans="1:41" ht="45" x14ac:dyDescent="0.2">
      <c r="A277" s="1" t="s">
        <v>2920</v>
      </c>
      <c r="B277" s="1" t="s">
        <v>407</v>
      </c>
      <c r="C277" s="1" t="s">
        <v>69</v>
      </c>
      <c r="D277" s="1" t="s">
        <v>2354</v>
      </c>
      <c r="E277" s="1" t="s">
        <v>408</v>
      </c>
      <c r="F277" s="1" t="s">
        <v>79</v>
      </c>
      <c r="G277" s="1" t="s">
        <v>309</v>
      </c>
      <c r="H277" s="1" t="s">
        <v>309</v>
      </c>
      <c r="I277" s="1" t="s">
        <v>407</v>
      </c>
      <c r="L277" s="2"/>
      <c r="M277" s="2"/>
      <c r="N277" s="2" t="s">
        <v>1</v>
      </c>
      <c r="P277" s="1">
        <v>1217</v>
      </c>
      <c r="Q277" s="1">
        <v>0</v>
      </c>
      <c r="R277" s="1">
        <v>0</v>
      </c>
      <c r="S277" s="1">
        <f t="shared" si="62"/>
        <v>1217</v>
      </c>
      <c r="T277" s="1">
        <f t="shared" si="63"/>
        <v>1217</v>
      </c>
      <c r="U277" s="1">
        <v>827</v>
      </c>
      <c r="V277" s="1">
        <v>878</v>
      </c>
      <c r="W277" s="1">
        <v>691</v>
      </c>
      <c r="X277" s="1">
        <v>1154</v>
      </c>
      <c r="Y277" s="1">
        <f t="shared" ref="Y277" si="65">S277-(U277+V277)</f>
        <v>-488</v>
      </c>
      <c r="Z277" s="1" t="s">
        <v>3783</v>
      </c>
      <c r="AA277" s="3">
        <v>0.27</v>
      </c>
      <c r="AC277" s="3">
        <f t="shared" si="61"/>
        <v>-0.27</v>
      </c>
      <c r="AD277" s="2" t="s">
        <v>2606</v>
      </c>
      <c r="AN277" s="2" t="s">
        <v>53</v>
      </c>
      <c r="AO277" s="2" t="s">
        <v>276</v>
      </c>
    </row>
    <row r="278" spans="1:41" ht="15" x14ac:dyDescent="0.2">
      <c r="A278" s="1" t="s">
        <v>2921</v>
      </c>
      <c r="B278" s="1" t="s">
        <v>410</v>
      </c>
      <c r="C278" s="1" t="s">
        <v>69</v>
      </c>
      <c r="D278" s="1" t="s">
        <v>1316</v>
      </c>
      <c r="E278" s="1" t="s">
        <v>411</v>
      </c>
      <c r="F278" s="1" t="s">
        <v>79</v>
      </c>
      <c r="G278" s="1" t="s">
        <v>383</v>
      </c>
      <c r="H278" s="1" t="s">
        <v>383</v>
      </c>
      <c r="I278" s="1" t="s">
        <v>410</v>
      </c>
      <c r="L278" s="2"/>
      <c r="M278" s="2"/>
      <c r="N278" s="2" t="s">
        <v>2</v>
      </c>
      <c r="P278" s="1">
        <v>3068</v>
      </c>
      <c r="Q278" s="1">
        <v>0</v>
      </c>
      <c r="R278" s="1">
        <v>0</v>
      </c>
      <c r="S278" s="1">
        <f t="shared" si="62"/>
        <v>3068</v>
      </c>
      <c r="T278" s="1">
        <f t="shared" si="63"/>
        <v>3068</v>
      </c>
      <c r="U278" s="1">
        <v>0</v>
      </c>
      <c r="V278" s="1">
        <v>0</v>
      </c>
      <c r="W278" s="1">
        <v>0</v>
      </c>
      <c r="X278" s="1">
        <v>0</v>
      </c>
      <c r="Y278" s="1">
        <f t="shared" ref="Y278" si="66">T278-(U278+V278)</f>
        <v>3068</v>
      </c>
      <c r="Z278" s="1" t="s">
        <v>3782</v>
      </c>
      <c r="AA278" s="3">
        <v>0.59670000000000001</v>
      </c>
      <c r="AC278" s="3">
        <f t="shared" si="61"/>
        <v>-0.59670000000000001</v>
      </c>
      <c r="AN278" s="2" t="s">
        <v>53</v>
      </c>
      <c r="AO278" s="2" t="s">
        <v>276</v>
      </c>
    </row>
    <row r="279" spans="1:41" ht="45" x14ac:dyDescent="0.2">
      <c r="A279" s="1" t="s">
        <v>2922</v>
      </c>
      <c r="B279" s="1" t="s">
        <v>412</v>
      </c>
      <c r="C279" s="1" t="s">
        <v>69</v>
      </c>
      <c r="D279" s="1" t="s">
        <v>1316</v>
      </c>
      <c r="E279" s="1" t="s">
        <v>413</v>
      </c>
      <c r="F279" s="1" t="s">
        <v>79</v>
      </c>
      <c r="G279" s="1" t="s">
        <v>3686</v>
      </c>
      <c r="H279" s="1" t="s">
        <v>316</v>
      </c>
      <c r="I279" s="1" t="s">
        <v>412</v>
      </c>
      <c r="L279" s="2"/>
      <c r="M279" s="2"/>
      <c r="N279" s="2" t="s">
        <v>2</v>
      </c>
      <c r="P279" s="1">
        <v>664</v>
      </c>
      <c r="Q279" s="1">
        <v>0</v>
      </c>
      <c r="R279" s="1">
        <v>0</v>
      </c>
      <c r="S279" s="1">
        <f t="shared" si="62"/>
        <v>664</v>
      </c>
      <c r="T279" s="1">
        <f t="shared" si="63"/>
        <v>664</v>
      </c>
      <c r="U279" s="1">
        <v>65</v>
      </c>
      <c r="V279" s="1">
        <v>73</v>
      </c>
      <c r="W279" s="1">
        <v>233</v>
      </c>
      <c r="X279" s="1">
        <v>364</v>
      </c>
      <c r="Y279" s="1">
        <f t="shared" ref="Y279:Y280" si="67">T279-(U279+V279)</f>
        <v>526</v>
      </c>
      <c r="Z279" s="1" t="s">
        <v>3784</v>
      </c>
      <c r="AA279" s="3">
        <v>0.29499999999999998</v>
      </c>
      <c r="AC279" s="3">
        <f t="shared" si="61"/>
        <v>-0.29499999999999998</v>
      </c>
      <c r="AD279" s="2" t="s">
        <v>2606</v>
      </c>
      <c r="AN279" s="2" t="s">
        <v>53</v>
      </c>
      <c r="AO279" s="2" t="s">
        <v>276</v>
      </c>
    </row>
    <row r="280" spans="1:41" ht="45" x14ac:dyDescent="0.2">
      <c r="A280" s="1" t="s">
        <v>2923</v>
      </c>
      <c r="B280" s="1" t="s">
        <v>414</v>
      </c>
      <c r="C280" s="1" t="s">
        <v>69</v>
      </c>
      <c r="D280" s="1" t="s">
        <v>2354</v>
      </c>
      <c r="E280" s="1" t="s">
        <v>1472</v>
      </c>
      <c r="F280" s="1" t="s">
        <v>79</v>
      </c>
      <c r="G280" s="1" t="s">
        <v>3687</v>
      </c>
      <c r="H280" s="1" t="s">
        <v>27</v>
      </c>
      <c r="I280" s="1" t="s">
        <v>414</v>
      </c>
      <c r="L280" s="2"/>
      <c r="M280" s="2"/>
      <c r="N280" s="2" t="s">
        <v>2</v>
      </c>
      <c r="O280" s="2" t="s">
        <v>2407</v>
      </c>
      <c r="P280" s="1">
        <v>19</v>
      </c>
      <c r="Q280" s="1">
        <v>0</v>
      </c>
      <c r="R280" s="1">
        <v>0</v>
      </c>
      <c r="S280" s="1">
        <f t="shared" si="62"/>
        <v>19</v>
      </c>
      <c r="T280" s="1">
        <f t="shared" si="63"/>
        <v>19</v>
      </c>
      <c r="U280" s="1">
        <v>0</v>
      </c>
      <c r="V280" s="1">
        <v>0</v>
      </c>
      <c r="W280" s="1">
        <v>0</v>
      </c>
      <c r="X280" s="1">
        <v>0</v>
      </c>
      <c r="Y280" s="1">
        <f t="shared" si="67"/>
        <v>19</v>
      </c>
      <c r="Z280" s="1" t="s">
        <v>3782</v>
      </c>
      <c r="AA280" s="3">
        <v>7.38</v>
      </c>
      <c r="AC280" s="3">
        <f t="shared" si="61"/>
        <v>-7.38</v>
      </c>
      <c r="AN280" s="2" t="s">
        <v>53</v>
      </c>
      <c r="AO280" s="2" t="s">
        <v>276</v>
      </c>
    </row>
    <row r="281" spans="1:41" ht="45" x14ac:dyDescent="0.2">
      <c r="A281" s="1" t="s">
        <v>2924</v>
      </c>
      <c r="B281" s="1" t="s">
        <v>415</v>
      </c>
      <c r="C281" s="1" t="s">
        <v>69</v>
      </c>
      <c r="D281" s="1" t="s">
        <v>2354</v>
      </c>
      <c r="E281" s="1" t="s">
        <v>416</v>
      </c>
      <c r="F281" s="1" t="s">
        <v>79</v>
      </c>
      <c r="G281" s="1" t="s">
        <v>383</v>
      </c>
      <c r="H281" s="1" t="s">
        <v>383</v>
      </c>
      <c r="I281" s="1" t="s">
        <v>415</v>
      </c>
      <c r="L281" s="2"/>
      <c r="M281" s="2"/>
      <c r="N281" s="2" t="s">
        <v>2</v>
      </c>
      <c r="P281" s="1">
        <v>4519</v>
      </c>
      <c r="Q281" s="1">
        <v>1000</v>
      </c>
      <c r="R281" s="1">
        <v>0</v>
      </c>
      <c r="S281" s="1">
        <f t="shared" si="62"/>
        <v>5519</v>
      </c>
      <c r="T281" s="1">
        <f t="shared" si="63"/>
        <v>5519</v>
      </c>
      <c r="U281" s="1">
        <v>1698</v>
      </c>
      <c r="V281" s="1">
        <v>1406</v>
      </c>
      <c r="W281" s="1">
        <v>2664</v>
      </c>
      <c r="X281" s="1">
        <v>3180</v>
      </c>
      <c r="Y281" s="1">
        <f t="shared" ref="Y281:Y283" si="68">T281-(U281+V281)</f>
        <v>2415</v>
      </c>
      <c r="Z281" s="1" t="s">
        <v>3784</v>
      </c>
      <c r="AA281" s="3">
        <v>1.3220000000000001</v>
      </c>
      <c r="AC281" s="3">
        <f t="shared" si="61"/>
        <v>-1.3220000000000001</v>
      </c>
      <c r="AD281" s="2" t="s">
        <v>2606</v>
      </c>
      <c r="AN281" s="2" t="s">
        <v>53</v>
      </c>
      <c r="AO281" s="2" t="s">
        <v>276</v>
      </c>
    </row>
    <row r="282" spans="1:41" ht="45" x14ac:dyDescent="0.2">
      <c r="A282" s="1" t="s">
        <v>2925</v>
      </c>
      <c r="B282" s="1" t="s">
        <v>417</v>
      </c>
      <c r="C282" s="1" t="s">
        <v>69</v>
      </c>
      <c r="D282" s="1" t="s">
        <v>1316</v>
      </c>
      <c r="E282" s="1" t="s">
        <v>418</v>
      </c>
      <c r="F282" s="1" t="s">
        <v>79</v>
      </c>
      <c r="G282" s="1" t="s">
        <v>383</v>
      </c>
      <c r="H282" s="1" t="s">
        <v>383</v>
      </c>
      <c r="I282" s="1" t="s">
        <v>417</v>
      </c>
      <c r="L282" s="2"/>
      <c r="M282" s="2"/>
      <c r="N282" s="2" t="s">
        <v>2</v>
      </c>
      <c r="P282" s="1">
        <v>1259</v>
      </c>
      <c r="Q282" s="1">
        <v>0</v>
      </c>
      <c r="R282" s="1">
        <v>1000</v>
      </c>
      <c r="S282" s="1">
        <f t="shared" si="62"/>
        <v>1259</v>
      </c>
      <c r="T282" s="1">
        <f t="shared" si="63"/>
        <v>2259</v>
      </c>
      <c r="U282" s="1">
        <v>352</v>
      </c>
      <c r="V282" s="1">
        <v>601</v>
      </c>
      <c r="W282" s="1">
        <v>1050</v>
      </c>
      <c r="X282" s="1">
        <v>1449</v>
      </c>
      <c r="Y282" s="1">
        <f t="shared" si="68"/>
        <v>1306</v>
      </c>
      <c r="Z282" s="1" t="s">
        <v>3784</v>
      </c>
      <c r="AA282" s="3">
        <v>1.0638000000000001</v>
      </c>
      <c r="AC282" s="3">
        <f t="shared" si="61"/>
        <v>-1.0638000000000001</v>
      </c>
      <c r="AD282" s="2" t="s">
        <v>2606</v>
      </c>
      <c r="AN282" s="2" t="s">
        <v>53</v>
      </c>
      <c r="AO282" s="2" t="s">
        <v>276</v>
      </c>
    </row>
    <row r="283" spans="1:41" ht="45" x14ac:dyDescent="0.2">
      <c r="A283" s="1" t="s">
        <v>2926</v>
      </c>
      <c r="B283" s="1" t="s">
        <v>419</v>
      </c>
      <c r="C283" s="1" t="s">
        <v>69</v>
      </c>
      <c r="D283" s="1" t="s">
        <v>1316</v>
      </c>
      <c r="E283" s="1" t="s">
        <v>420</v>
      </c>
      <c r="F283" s="1" t="s">
        <v>79</v>
      </c>
      <c r="G283" s="1" t="s">
        <v>383</v>
      </c>
      <c r="H283" s="1" t="s">
        <v>383</v>
      </c>
      <c r="I283" s="1" t="s">
        <v>2012</v>
      </c>
      <c r="L283" s="2"/>
      <c r="M283" s="2"/>
      <c r="N283" s="2" t="s">
        <v>2</v>
      </c>
      <c r="P283" s="1">
        <v>1377</v>
      </c>
      <c r="Q283" s="1">
        <v>0</v>
      </c>
      <c r="R283" s="1">
        <v>0</v>
      </c>
      <c r="S283" s="1">
        <f t="shared" si="62"/>
        <v>1377</v>
      </c>
      <c r="T283" s="1">
        <f t="shared" si="63"/>
        <v>1377</v>
      </c>
      <c r="U283" s="1">
        <v>65</v>
      </c>
      <c r="V283" s="1">
        <v>73</v>
      </c>
      <c r="W283" s="1">
        <v>233</v>
      </c>
      <c r="X283" s="1">
        <v>454</v>
      </c>
      <c r="Y283" s="1">
        <f t="shared" si="68"/>
        <v>1239</v>
      </c>
      <c r="Z283" s="1" t="s">
        <v>3784</v>
      </c>
      <c r="AA283" s="3">
        <v>1.1254999999999999</v>
      </c>
      <c r="AC283" s="3">
        <f t="shared" si="61"/>
        <v>-1.1254999999999999</v>
      </c>
      <c r="AD283" s="2" t="s">
        <v>2606</v>
      </c>
      <c r="AN283" s="2" t="s">
        <v>53</v>
      </c>
      <c r="AO283" s="2" t="s">
        <v>276</v>
      </c>
    </row>
    <row r="284" spans="1:41" ht="45" x14ac:dyDescent="0.2">
      <c r="A284" s="1" t="s">
        <v>2927</v>
      </c>
      <c r="B284" s="1" t="s">
        <v>421</v>
      </c>
      <c r="C284" s="1" t="s">
        <v>69</v>
      </c>
      <c r="D284" s="1" t="s">
        <v>2354</v>
      </c>
      <c r="E284" s="1" t="s">
        <v>1473</v>
      </c>
      <c r="F284" s="1" t="s">
        <v>79</v>
      </c>
      <c r="G284" s="1" t="s">
        <v>422</v>
      </c>
      <c r="H284" s="1" t="s">
        <v>422</v>
      </c>
      <c r="I284" s="1" t="s">
        <v>423</v>
      </c>
      <c r="L284" s="2"/>
      <c r="M284" s="2"/>
      <c r="N284" s="2" t="s">
        <v>2</v>
      </c>
      <c r="P284" s="1">
        <v>3120</v>
      </c>
      <c r="Q284" s="1">
        <v>0</v>
      </c>
      <c r="R284" s="1">
        <v>0</v>
      </c>
      <c r="S284" s="1">
        <f t="shared" si="62"/>
        <v>3120</v>
      </c>
      <c r="T284" s="1">
        <f t="shared" si="63"/>
        <v>3120</v>
      </c>
      <c r="U284" s="1">
        <v>1173</v>
      </c>
      <c r="V284" s="1">
        <v>1114</v>
      </c>
      <c r="W284" s="1">
        <v>1740</v>
      </c>
      <c r="X284" s="1">
        <v>1363</v>
      </c>
      <c r="Y284" s="1">
        <f>T284-(U284+V284)</f>
        <v>833</v>
      </c>
      <c r="Z284" s="1" t="s">
        <v>3784</v>
      </c>
      <c r="AA284" s="3">
        <v>0.38</v>
      </c>
      <c r="AC284" s="3">
        <f t="shared" si="61"/>
        <v>-0.38</v>
      </c>
      <c r="AD284" s="2" t="s">
        <v>2606</v>
      </c>
      <c r="AN284" s="2" t="s">
        <v>53</v>
      </c>
      <c r="AO284" s="2" t="s">
        <v>276</v>
      </c>
    </row>
    <row r="285" spans="1:41" ht="15" x14ac:dyDescent="0.2">
      <c r="A285" s="1" t="s">
        <v>2928</v>
      </c>
      <c r="B285" s="1" t="s">
        <v>1349</v>
      </c>
      <c r="C285" s="1" t="s">
        <v>69</v>
      </c>
      <c r="D285" s="1" t="s">
        <v>1316</v>
      </c>
      <c r="E285" s="1" t="s">
        <v>1474</v>
      </c>
      <c r="F285" s="1" t="s">
        <v>79</v>
      </c>
      <c r="G285" s="1" t="s">
        <v>309</v>
      </c>
      <c r="H285" s="1" t="s">
        <v>309</v>
      </c>
      <c r="I285" s="1" t="s">
        <v>1349</v>
      </c>
      <c r="L285" s="2"/>
      <c r="M285" s="2"/>
      <c r="N285" s="2" t="s">
        <v>1</v>
      </c>
      <c r="P285" s="1">
        <v>963</v>
      </c>
      <c r="Q285" s="1">
        <v>0</v>
      </c>
      <c r="R285" s="1">
        <v>0</v>
      </c>
      <c r="S285" s="1">
        <f t="shared" si="62"/>
        <v>963</v>
      </c>
      <c r="T285" s="1">
        <f t="shared" si="63"/>
        <v>963</v>
      </c>
      <c r="U285" s="1">
        <v>0</v>
      </c>
      <c r="V285" s="1">
        <v>0</v>
      </c>
      <c r="W285" s="1">
        <v>0</v>
      </c>
      <c r="X285" s="1">
        <v>0</v>
      </c>
      <c r="Y285" s="1">
        <f t="shared" ref="Y285" si="69">S285-(U285+V285)</f>
        <v>963</v>
      </c>
      <c r="Z285" s="1" t="s">
        <v>3782</v>
      </c>
      <c r="AA285" s="3">
        <v>1.7593000000000001</v>
      </c>
      <c r="AC285" s="3">
        <f t="shared" si="61"/>
        <v>-1.7593000000000001</v>
      </c>
      <c r="AN285" s="2" t="s">
        <v>53</v>
      </c>
      <c r="AO285" s="2" t="s">
        <v>276</v>
      </c>
    </row>
    <row r="286" spans="1:41" ht="15" x14ac:dyDescent="0.2">
      <c r="A286" s="1" t="s">
        <v>2929</v>
      </c>
      <c r="B286" s="1" t="s">
        <v>424</v>
      </c>
      <c r="C286" s="1" t="s">
        <v>69</v>
      </c>
      <c r="D286" s="1" t="s">
        <v>1316</v>
      </c>
      <c r="E286" s="1" t="s">
        <v>425</v>
      </c>
      <c r="F286" s="1" t="s">
        <v>79</v>
      </c>
      <c r="G286" s="1" t="s">
        <v>316</v>
      </c>
      <c r="H286" s="1" t="s">
        <v>316</v>
      </c>
      <c r="I286" s="1" t="s">
        <v>424</v>
      </c>
      <c r="L286" s="2"/>
      <c r="M286" s="2"/>
      <c r="N286" s="2" t="s">
        <v>2</v>
      </c>
      <c r="P286" s="1">
        <v>1602</v>
      </c>
      <c r="Q286" s="1">
        <v>0</v>
      </c>
      <c r="R286" s="1">
        <v>0</v>
      </c>
      <c r="S286" s="1">
        <f t="shared" si="62"/>
        <v>1602</v>
      </c>
      <c r="T286" s="1">
        <f t="shared" si="63"/>
        <v>1602</v>
      </c>
      <c r="U286" s="1">
        <v>0</v>
      </c>
      <c r="V286" s="1">
        <v>0</v>
      </c>
      <c r="W286" s="1">
        <v>0</v>
      </c>
      <c r="X286" s="1">
        <v>0</v>
      </c>
      <c r="Y286" s="1">
        <f t="shared" ref="Y286:Y287" si="70">T286-(U286+V286)</f>
        <v>1602</v>
      </c>
      <c r="Z286" s="1" t="s">
        <v>3782</v>
      </c>
      <c r="AA286" s="3">
        <v>0.24</v>
      </c>
      <c r="AC286" s="3">
        <f t="shared" si="61"/>
        <v>-0.24</v>
      </c>
      <c r="AN286" s="2" t="s">
        <v>53</v>
      </c>
      <c r="AO286" s="2" t="s">
        <v>276</v>
      </c>
    </row>
    <row r="287" spans="1:41" ht="45" x14ac:dyDescent="0.2">
      <c r="A287" s="1" t="s">
        <v>2930</v>
      </c>
      <c r="B287" s="1" t="s">
        <v>426</v>
      </c>
      <c r="C287" s="1" t="s">
        <v>69</v>
      </c>
      <c r="D287" s="1" t="s">
        <v>2354</v>
      </c>
      <c r="E287" s="1" t="s">
        <v>1475</v>
      </c>
      <c r="F287" s="1" t="s">
        <v>79</v>
      </c>
      <c r="G287" s="1" t="s">
        <v>3686</v>
      </c>
      <c r="H287" s="1" t="s">
        <v>316</v>
      </c>
      <c r="I287" s="1" t="s">
        <v>426</v>
      </c>
      <c r="L287" s="2"/>
      <c r="M287" s="2"/>
      <c r="N287" s="2" t="s">
        <v>2</v>
      </c>
      <c r="P287" s="1">
        <v>2194</v>
      </c>
      <c r="Q287" s="1">
        <v>0</v>
      </c>
      <c r="R287" s="1">
        <v>0</v>
      </c>
      <c r="S287" s="1">
        <f t="shared" si="62"/>
        <v>2194</v>
      </c>
      <c r="T287" s="1">
        <f t="shared" si="63"/>
        <v>2194</v>
      </c>
      <c r="U287" s="1">
        <v>1548</v>
      </c>
      <c r="V287" s="1">
        <v>2230</v>
      </c>
      <c r="W287" s="1">
        <v>3412</v>
      </c>
      <c r="X287" s="1">
        <v>3851</v>
      </c>
      <c r="Y287" s="1">
        <f t="shared" si="70"/>
        <v>-1584</v>
      </c>
      <c r="Z287" s="1" t="s">
        <v>3783</v>
      </c>
      <c r="AA287" s="3">
        <v>0.35</v>
      </c>
      <c r="AC287" s="3">
        <f t="shared" si="61"/>
        <v>-0.35</v>
      </c>
      <c r="AD287" s="2" t="s">
        <v>2606</v>
      </c>
      <c r="AN287" s="2" t="s">
        <v>53</v>
      </c>
      <c r="AO287" s="2" t="s">
        <v>276</v>
      </c>
    </row>
    <row r="288" spans="1:41" ht="15" x14ac:dyDescent="0.2">
      <c r="A288" s="1" t="s">
        <v>2931</v>
      </c>
      <c r="B288" s="1" t="s">
        <v>427</v>
      </c>
      <c r="C288" s="1" t="s">
        <v>69</v>
      </c>
      <c r="D288" s="1" t="s">
        <v>1316</v>
      </c>
      <c r="E288" s="1" t="s">
        <v>428</v>
      </c>
      <c r="F288" s="1" t="s">
        <v>79</v>
      </c>
      <c r="G288" s="1" t="s">
        <v>309</v>
      </c>
      <c r="H288" s="1" t="s">
        <v>309</v>
      </c>
      <c r="I288" s="1" t="s">
        <v>427</v>
      </c>
      <c r="L288" s="2"/>
      <c r="M288" s="2"/>
      <c r="N288" s="2" t="s">
        <v>1</v>
      </c>
      <c r="P288" s="1">
        <v>379</v>
      </c>
      <c r="Q288" s="1">
        <v>0</v>
      </c>
      <c r="R288" s="1">
        <v>0</v>
      </c>
      <c r="S288" s="1">
        <f t="shared" si="62"/>
        <v>379</v>
      </c>
      <c r="T288" s="1">
        <f t="shared" si="63"/>
        <v>379</v>
      </c>
      <c r="U288" s="1">
        <v>0</v>
      </c>
      <c r="V288" s="1">
        <v>0</v>
      </c>
      <c r="W288" s="1">
        <v>0</v>
      </c>
      <c r="X288" s="1">
        <v>0</v>
      </c>
      <c r="Y288" s="1">
        <f t="shared" ref="Y288" si="71">S288-(U288+V288)</f>
        <v>379</v>
      </c>
      <c r="Z288" s="1" t="s">
        <v>3782</v>
      </c>
      <c r="AA288" s="3">
        <v>0.91290000000000004</v>
      </c>
      <c r="AC288" s="3">
        <f t="shared" si="61"/>
        <v>-0.91290000000000004</v>
      </c>
      <c r="AN288" s="2" t="s">
        <v>53</v>
      </c>
      <c r="AO288" s="2" t="s">
        <v>276</v>
      </c>
    </row>
    <row r="289" spans="1:42" ht="45" x14ac:dyDescent="0.2">
      <c r="A289" s="1" t="s">
        <v>2932</v>
      </c>
      <c r="B289" s="1" t="s">
        <v>1864</v>
      </c>
      <c r="C289" s="1" t="s">
        <v>69</v>
      </c>
      <c r="D289" s="1" t="s">
        <v>1316</v>
      </c>
      <c r="E289" s="1" t="s">
        <v>1916</v>
      </c>
      <c r="F289" s="1" t="s">
        <v>79</v>
      </c>
      <c r="G289" s="1" t="s">
        <v>3686</v>
      </c>
      <c r="H289" s="1" t="s">
        <v>316</v>
      </c>
      <c r="I289" s="1" t="s">
        <v>1864</v>
      </c>
      <c r="L289" s="2"/>
      <c r="M289" s="2"/>
      <c r="N289" s="2" t="s">
        <v>2</v>
      </c>
      <c r="P289" s="1">
        <v>1086</v>
      </c>
      <c r="Q289" s="1">
        <v>0</v>
      </c>
      <c r="R289" s="1">
        <v>0</v>
      </c>
      <c r="S289" s="1">
        <f t="shared" si="62"/>
        <v>1086</v>
      </c>
      <c r="T289" s="1">
        <f t="shared" si="63"/>
        <v>1086</v>
      </c>
      <c r="U289" s="1">
        <v>444</v>
      </c>
      <c r="V289" s="1">
        <v>910</v>
      </c>
      <c r="W289" s="1">
        <v>1168</v>
      </c>
      <c r="X289" s="1">
        <v>1442</v>
      </c>
      <c r="Y289" s="1">
        <f t="shared" ref="Y289:Y293" si="72">T289-(U289+V289)</f>
        <v>-268</v>
      </c>
      <c r="Z289" s="1" t="s">
        <v>3783</v>
      </c>
      <c r="AA289" s="3">
        <v>0.35</v>
      </c>
      <c r="AC289" s="3">
        <f t="shared" si="61"/>
        <v>-0.35</v>
      </c>
      <c r="AD289" s="2" t="s">
        <v>2606</v>
      </c>
      <c r="AN289" s="2" t="s">
        <v>53</v>
      </c>
      <c r="AO289" s="2" t="s">
        <v>276</v>
      </c>
    </row>
    <row r="290" spans="1:42" ht="45" x14ac:dyDescent="0.2">
      <c r="A290" s="1" t="s">
        <v>2933</v>
      </c>
      <c r="B290" s="1" t="s">
        <v>1997</v>
      </c>
      <c r="C290" s="1" t="s">
        <v>69</v>
      </c>
      <c r="D290" s="1" t="s">
        <v>1316</v>
      </c>
      <c r="E290" s="1" t="s">
        <v>1917</v>
      </c>
      <c r="F290" s="1" t="s">
        <v>79</v>
      </c>
      <c r="G290" s="1" t="s">
        <v>3686</v>
      </c>
      <c r="H290" s="1" t="s">
        <v>316</v>
      </c>
      <c r="I290" s="1" t="s">
        <v>1997</v>
      </c>
      <c r="L290" s="2"/>
      <c r="M290" s="2"/>
      <c r="N290" s="2" t="s">
        <v>2</v>
      </c>
      <c r="O290" s="2" t="s">
        <v>1352</v>
      </c>
      <c r="P290" s="1">
        <v>908</v>
      </c>
      <c r="Q290" s="1">
        <v>0</v>
      </c>
      <c r="R290" s="1">
        <v>0</v>
      </c>
      <c r="S290" s="1">
        <f t="shared" si="62"/>
        <v>908</v>
      </c>
      <c r="T290" s="1">
        <f t="shared" si="63"/>
        <v>908</v>
      </c>
      <c r="U290" s="1">
        <v>444</v>
      </c>
      <c r="V290" s="1">
        <v>910</v>
      </c>
      <c r="W290" s="1">
        <v>1168</v>
      </c>
      <c r="X290" s="1">
        <v>1442</v>
      </c>
      <c r="Y290" s="1">
        <f t="shared" si="72"/>
        <v>-446</v>
      </c>
      <c r="Z290" s="1" t="s">
        <v>3783</v>
      </c>
      <c r="AA290" s="3">
        <v>0.35899999999999999</v>
      </c>
      <c r="AB290" s="18"/>
      <c r="AC290" s="3">
        <f t="shared" si="61"/>
        <v>-0.35899999999999999</v>
      </c>
      <c r="AD290" s="2" t="s">
        <v>2606</v>
      </c>
      <c r="AN290" s="1" t="s">
        <v>53</v>
      </c>
      <c r="AO290" s="1" t="s">
        <v>276</v>
      </c>
      <c r="AP290" s="1"/>
    </row>
    <row r="291" spans="1:42" ht="45" x14ac:dyDescent="0.2">
      <c r="A291" s="1" t="s">
        <v>2934</v>
      </c>
      <c r="B291" s="1" t="s">
        <v>1998</v>
      </c>
      <c r="C291" s="1" t="s">
        <v>69</v>
      </c>
      <c r="D291" s="1" t="s">
        <v>1316</v>
      </c>
      <c r="E291" s="1" t="s">
        <v>1918</v>
      </c>
      <c r="F291" s="1" t="s">
        <v>79</v>
      </c>
      <c r="G291" s="1" t="s">
        <v>3686</v>
      </c>
      <c r="H291" s="1" t="s">
        <v>316</v>
      </c>
      <c r="I291" s="1" t="s">
        <v>1998</v>
      </c>
      <c r="L291" s="2"/>
      <c r="M291" s="2"/>
      <c r="N291" s="2" t="s">
        <v>2</v>
      </c>
      <c r="O291" s="2" t="s">
        <v>1352</v>
      </c>
      <c r="P291" s="1">
        <v>908</v>
      </c>
      <c r="Q291" s="1">
        <v>0</v>
      </c>
      <c r="R291" s="1">
        <v>0</v>
      </c>
      <c r="S291" s="1">
        <f t="shared" si="62"/>
        <v>908</v>
      </c>
      <c r="T291" s="1">
        <f t="shared" si="63"/>
        <v>908</v>
      </c>
      <c r="U291" s="1">
        <v>444</v>
      </c>
      <c r="V291" s="1">
        <v>910</v>
      </c>
      <c r="W291" s="1">
        <v>1168</v>
      </c>
      <c r="X291" s="1">
        <v>1442</v>
      </c>
      <c r="Y291" s="1">
        <f t="shared" si="72"/>
        <v>-446</v>
      </c>
      <c r="Z291" s="1" t="s">
        <v>3783</v>
      </c>
      <c r="AA291" s="3">
        <v>0.35899999999999999</v>
      </c>
      <c r="AB291" s="18"/>
      <c r="AC291" s="3">
        <f t="shared" si="61"/>
        <v>-0.35899999999999999</v>
      </c>
      <c r="AD291" s="2" t="s">
        <v>2606</v>
      </c>
      <c r="AN291" s="1" t="s">
        <v>53</v>
      </c>
      <c r="AO291" s="1" t="s">
        <v>276</v>
      </c>
      <c r="AP291" s="1"/>
    </row>
    <row r="292" spans="1:42" ht="45" x14ac:dyDescent="0.2">
      <c r="A292" s="1" t="s">
        <v>2935</v>
      </c>
      <c r="B292" s="1" t="s">
        <v>1865</v>
      </c>
      <c r="C292" s="1" t="s">
        <v>69</v>
      </c>
      <c r="D292" s="1" t="s">
        <v>1316</v>
      </c>
      <c r="E292" s="1" t="s">
        <v>1919</v>
      </c>
      <c r="F292" s="1" t="s">
        <v>79</v>
      </c>
      <c r="G292" s="1" t="s">
        <v>3686</v>
      </c>
      <c r="H292" s="1" t="s">
        <v>316</v>
      </c>
      <c r="I292" s="1" t="s">
        <v>1865</v>
      </c>
      <c r="L292" s="2"/>
      <c r="M292" s="2"/>
      <c r="N292" s="2" t="s">
        <v>2</v>
      </c>
      <c r="P292" s="1">
        <v>1168</v>
      </c>
      <c r="Q292" s="1">
        <v>0</v>
      </c>
      <c r="R292" s="1">
        <v>0</v>
      </c>
      <c r="S292" s="1">
        <f t="shared" si="62"/>
        <v>1168</v>
      </c>
      <c r="T292" s="1">
        <f t="shared" si="63"/>
        <v>1168</v>
      </c>
      <c r="U292" s="1">
        <v>888</v>
      </c>
      <c r="V292" s="1">
        <v>1820</v>
      </c>
      <c r="W292" s="1">
        <v>2336</v>
      </c>
      <c r="X292" s="1">
        <v>2884</v>
      </c>
      <c r="Y292" s="1">
        <f t="shared" si="72"/>
        <v>-1540</v>
      </c>
      <c r="Z292" s="1" t="s">
        <v>3783</v>
      </c>
      <c r="AA292" s="3">
        <v>0.41</v>
      </c>
      <c r="AC292" s="3">
        <f t="shared" si="61"/>
        <v>-0.41</v>
      </c>
      <c r="AD292" s="2" t="s">
        <v>2606</v>
      </c>
      <c r="AN292" s="2" t="s">
        <v>53</v>
      </c>
      <c r="AO292" s="2" t="s">
        <v>276</v>
      </c>
    </row>
    <row r="293" spans="1:42" ht="45" x14ac:dyDescent="0.2">
      <c r="A293" s="1" t="s">
        <v>2936</v>
      </c>
      <c r="B293" s="1" t="s">
        <v>1999</v>
      </c>
      <c r="C293" s="1" t="s">
        <v>69</v>
      </c>
      <c r="D293" s="1" t="s">
        <v>1316</v>
      </c>
      <c r="E293" s="1" t="s">
        <v>1866</v>
      </c>
      <c r="F293" s="1" t="s">
        <v>79</v>
      </c>
      <c r="G293" s="1" t="s">
        <v>3686</v>
      </c>
      <c r="H293" s="1" t="s">
        <v>316</v>
      </c>
      <c r="I293" s="1" t="s">
        <v>1999</v>
      </c>
      <c r="L293" s="2"/>
      <c r="M293" s="2"/>
      <c r="N293" s="2" t="s">
        <v>2</v>
      </c>
      <c r="O293" s="2" t="s">
        <v>1352</v>
      </c>
      <c r="P293" s="1">
        <v>1378</v>
      </c>
      <c r="Q293" s="1">
        <v>0</v>
      </c>
      <c r="R293" s="1">
        <v>0</v>
      </c>
      <c r="S293" s="1">
        <f t="shared" si="62"/>
        <v>1378</v>
      </c>
      <c r="T293" s="1">
        <f t="shared" si="63"/>
        <v>1378</v>
      </c>
      <c r="U293" s="1">
        <v>888</v>
      </c>
      <c r="V293" s="1">
        <v>1820</v>
      </c>
      <c r="W293" s="1">
        <v>2336</v>
      </c>
      <c r="X293" s="1">
        <v>2884</v>
      </c>
      <c r="Y293" s="1">
        <f t="shared" si="72"/>
        <v>-1330</v>
      </c>
      <c r="Z293" s="1" t="s">
        <v>3783</v>
      </c>
      <c r="AA293" s="3">
        <v>0.47</v>
      </c>
      <c r="AB293" s="18"/>
      <c r="AC293" s="3">
        <f t="shared" si="61"/>
        <v>-0.47</v>
      </c>
      <c r="AD293" s="2" t="s">
        <v>2606</v>
      </c>
      <c r="AN293" s="1" t="s">
        <v>53</v>
      </c>
      <c r="AO293" s="1" t="s">
        <v>276</v>
      </c>
      <c r="AP293" s="1"/>
    </row>
    <row r="294" spans="1:42" ht="15" x14ac:dyDescent="0.2">
      <c r="A294" s="1" t="s">
        <v>2937</v>
      </c>
      <c r="B294" s="1" t="s">
        <v>1360</v>
      </c>
      <c r="C294" s="1" t="s">
        <v>69</v>
      </c>
      <c r="D294" s="1" t="s">
        <v>2354</v>
      </c>
      <c r="E294" s="1" t="s">
        <v>1363</v>
      </c>
      <c r="F294" s="1" t="s">
        <v>79</v>
      </c>
      <c r="G294" s="1" t="s">
        <v>309</v>
      </c>
      <c r="H294" s="1" t="s">
        <v>309</v>
      </c>
      <c r="I294" s="1" t="s">
        <v>1360</v>
      </c>
      <c r="L294" s="2"/>
      <c r="M294" s="2"/>
      <c r="N294" s="2" t="s">
        <v>1</v>
      </c>
      <c r="P294" s="1">
        <v>696</v>
      </c>
      <c r="Q294" s="1">
        <v>0</v>
      </c>
      <c r="R294" s="1">
        <v>0</v>
      </c>
      <c r="S294" s="1">
        <f t="shared" si="62"/>
        <v>696</v>
      </c>
      <c r="T294" s="1">
        <f t="shared" si="63"/>
        <v>696</v>
      </c>
      <c r="U294" s="1">
        <v>212</v>
      </c>
      <c r="V294" s="1">
        <v>236</v>
      </c>
      <c r="W294" s="1">
        <v>152</v>
      </c>
      <c r="X294" s="1">
        <v>0</v>
      </c>
      <c r="Y294" s="1">
        <f t="shared" ref="Y294:Y296" si="73">S294-(U294+V294)</f>
        <v>248</v>
      </c>
      <c r="Z294" s="1" t="s">
        <v>3784</v>
      </c>
      <c r="AA294" s="3">
        <v>0.52939999999999998</v>
      </c>
      <c r="AB294" s="18"/>
      <c r="AC294" s="3">
        <f t="shared" si="61"/>
        <v>-0.52939999999999998</v>
      </c>
      <c r="AN294" s="2" t="s">
        <v>53</v>
      </c>
      <c r="AO294" s="2" t="s">
        <v>276</v>
      </c>
    </row>
    <row r="295" spans="1:42" ht="15" x14ac:dyDescent="0.2">
      <c r="A295" s="1" t="s">
        <v>2938</v>
      </c>
      <c r="B295" s="1" t="s">
        <v>1361</v>
      </c>
      <c r="C295" s="1" t="s">
        <v>69</v>
      </c>
      <c r="D295" s="1" t="s">
        <v>2354</v>
      </c>
      <c r="E295" s="1" t="s">
        <v>1364</v>
      </c>
      <c r="F295" s="1" t="s">
        <v>79</v>
      </c>
      <c r="G295" s="1" t="s">
        <v>309</v>
      </c>
      <c r="H295" s="1" t="s">
        <v>309</v>
      </c>
      <c r="I295" s="1" t="s">
        <v>1361</v>
      </c>
      <c r="L295" s="2"/>
      <c r="M295" s="2"/>
      <c r="N295" s="2" t="s">
        <v>1</v>
      </c>
      <c r="P295" s="1">
        <v>741</v>
      </c>
      <c r="Q295" s="1">
        <v>0</v>
      </c>
      <c r="R295" s="1">
        <v>0</v>
      </c>
      <c r="S295" s="1">
        <f t="shared" si="62"/>
        <v>741</v>
      </c>
      <c r="T295" s="1">
        <f t="shared" si="63"/>
        <v>741</v>
      </c>
      <c r="U295" s="1">
        <v>212</v>
      </c>
      <c r="V295" s="1">
        <v>236</v>
      </c>
      <c r="W295" s="1">
        <v>152</v>
      </c>
      <c r="X295" s="1">
        <v>0</v>
      </c>
      <c r="Y295" s="1">
        <f t="shared" si="73"/>
        <v>293</v>
      </c>
      <c r="Z295" s="1" t="s">
        <v>3784</v>
      </c>
      <c r="AA295" s="3">
        <v>0.52929999999999999</v>
      </c>
      <c r="AB295" s="18"/>
      <c r="AC295" s="3">
        <f t="shared" si="61"/>
        <v>-0.52929999999999999</v>
      </c>
      <c r="AN295" s="2" t="s">
        <v>53</v>
      </c>
      <c r="AO295" s="2" t="s">
        <v>276</v>
      </c>
    </row>
    <row r="296" spans="1:42" ht="45" x14ac:dyDescent="0.2">
      <c r="A296" s="1" t="s">
        <v>2939</v>
      </c>
      <c r="B296" s="1" t="s">
        <v>1410</v>
      </c>
      <c r="C296" s="1" t="s">
        <v>69</v>
      </c>
      <c r="D296" s="1" t="s">
        <v>1316</v>
      </c>
      <c r="E296" s="1" t="s">
        <v>1411</v>
      </c>
      <c r="F296" s="1" t="s">
        <v>79</v>
      </c>
      <c r="G296" s="1" t="s">
        <v>309</v>
      </c>
      <c r="H296" s="1" t="s">
        <v>309</v>
      </c>
      <c r="I296" s="1" t="s">
        <v>1410</v>
      </c>
      <c r="L296" s="2"/>
      <c r="M296" s="2"/>
      <c r="N296" s="2" t="s">
        <v>1</v>
      </c>
      <c r="P296" s="1">
        <v>7948</v>
      </c>
      <c r="Q296" s="1">
        <v>0</v>
      </c>
      <c r="R296" s="1">
        <v>8000</v>
      </c>
      <c r="S296" s="1">
        <f t="shared" si="62"/>
        <v>7948</v>
      </c>
      <c r="T296" s="1">
        <f t="shared" si="63"/>
        <v>15948</v>
      </c>
      <c r="U296" s="1">
        <v>816</v>
      </c>
      <c r="V296" s="1">
        <v>5448</v>
      </c>
      <c r="W296" s="1">
        <v>6816</v>
      </c>
      <c r="X296" s="1">
        <v>12000</v>
      </c>
      <c r="Y296" s="1">
        <f t="shared" si="73"/>
        <v>1684</v>
      </c>
      <c r="Z296" s="1" t="s">
        <v>3784</v>
      </c>
      <c r="AA296" s="3">
        <v>0.72060000000000002</v>
      </c>
      <c r="AC296" s="3">
        <f t="shared" si="61"/>
        <v>-0.72060000000000002</v>
      </c>
      <c r="AD296" s="2" t="s">
        <v>2606</v>
      </c>
      <c r="AN296" s="2" t="s">
        <v>53</v>
      </c>
      <c r="AO296" s="2" t="s">
        <v>276</v>
      </c>
    </row>
    <row r="297" spans="1:42" ht="45" x14ac:dyDescent="0.2">
      <c r="A297" s="1" t="s">
        <v>2940</v>
      </c>
      <c r="B297" s="1" t="s">
        <v>1965</v>
      </c>
      <c r="C297" s="1" t="s">
        <v>69</v>
      </c>
      <c r="D297" s="1" t="s">
        <v>1316</v>
      </c>
      <c r="E297" s="1" t="s">
        <v>1813</v>
      </c>
      <c r="F297" s="1" t="s">
        <v>79</v>
      </c>
      <c r="G297" s="1" t="s">
        <v>3686</v>
      </c>
      <c r="H297" s="1" t="s">
        <v>316</v>
      </c>
      <c r="I297" s="1" t="s">
        <v>1965</v>
      </c>
      <c r="L297" s="2"/>
      <c r="M297" s="2"/>
      <c r="N297" s="1" t="s">
        <v>2</v>
      </c>
      <c r="O297" s="2" t="s">
        <v>1352</v>
      </c>
      <c r="P297" s="1">
        <v>1692</v>
      </c>
      <c r="Q297" s="1">
        <v>1000</v>
      </c>
      <c r="R297" s="1">
        <v>0</v>
      </c>
      <c r="S297" s="1">
        <f t="shared" si="62"/>
        <v>2692</v>
      </c>
      <c r="T297" s="1">
        <f t="shared" si="63"/>
        <v>2692</v>
      </c>
      <c r="U297" s="1">
        <v>1565</v>
      </c>
      <c r="V297" s="1">
        <v>2083</v>
      </c>
      <c r="W297" s="1">
        <v>5387</v>
      </c>
      <c r="X297" s="1">
        <v>5037</v>
      </c>
      <c r="Y297" s="1">
        <f>T297-(U297+V297)</f>
        <v>-956</v>
      </c>
      <c r="Z297" s="1" t="s">
        <v>3783</v>
      </c>
      <c r="AA297" s="3">
        <v>0.32</v>
      </c>
      <c r="AB297" s="18"/>
      <c r="AC297" s="3">
        <f t="shared" si="61"/>
        <v>-0.32</v>
      </c>
      <c r="AD297" s="2" t="s">
        <v>2606</v>
      </c>
      <c r="AN297" s="1" t="s">
        <v>53</v>
      </c>
      <c r="AO297" s="1" t="s">
        <v>276</v>
      </c>
      <c r="AP297" s="1"/>
    </row>
    <row r="298" spans="1:42" ht="15" x14ac:dyDescent="0.2">
      <c r="A298" s="1" t="s">
        <v>2941</v>
      </c>
      <c r="B298" s="1" t="s">
        <v>2305</v>
      </c>
      <c r="C298" s="1" t="s">
        <v>69</v>
      </c>
      <c r="D298" s="1" t="s">
        <v>1316</v>
      </c>
      <c r="E298" s="1" t="s">
        <v>1857</v>
      </c>
      <c r="F298" s="1" t="s">
        <v>79</v>
      </c>
      <c r="G298" s="1" t="s">
        <v>3686</v>
      </c>
      <c r="H298" s="1" t="s">
        <v>316</v>
      </c>
      <c r="I298" s="1" t="s">
        <v>2305</v>
      </c>
      <c r="L298" s="2"/>
      <c r="M298" s="2"/>
      <c r="N298" s="20" t="s">
        <v>2</v>
      </c>
      <c r="O298" s="2" t="s">
        <v>1352</v>
      </c>
      <c r="P298" s="1">
        <v>0</v>
      </c>
      <c r="Q298" s="1">
        <v>0</v>
      </c>
      <c r="R298" s="1">
        <v>0</v>
      </c>
      <c r="S298" s="1">
        <f t="shared" si="62"/>
        <v>0</v>
      </c>
      <c r="T298" s="1">
        <f t="shared" si="63"/>
        <v>0</v>
      </c>
      <c r="U298" s="1">
        <v>0</v>
      </c>
      <c r="V298" s="1">
        <v>0</v>
      </c>
      <c r="W298" s="1">
        <v>0</v>
      </c>
      <c r="X298" s="1">
        <v>0</v>
      </c>
      <c r="Y298" s="1">
        <f t="shared" ref="Y298:Y310" si="74">T298-(U298+V298)</f>
        <v>0</v>
      </c>
      <c r="Z298" s="1" t="s">
        <v>3782</v>
      </c>
      <c r="AA298" s="3">
        <v>1.4</v>
      </c>
      <c r="AB298" s="18"/>
      <c r="AC298" s="3">
        <f t="shared" si="61"/>
        <v>-1.4</v>
      </c>
      <c r="AN298" s="1" t="s">
        <v>53</v>
      </c>
      <c r="AO298" s="1" t="s">
        <v>276</v>
      </c>
      <c r="AP298" s="1"/>
    </row>
    <row r="299" spans="1:42" ht="45" x14ac:dyDescent="0.2">
      <c r="A299" s="1" t="s">
        <v>2942</v>
      </c>
      <c r="B299" s="1" t="s">
        <v>1814</v>
      </c>
      <c r="C299" s="1" t="s">
        <v>69</v>
      </c>
      <c r="D299" s="1" t="s">
        <v>1316</v>
      </c>
      <c r="E299" s="1" t="s">
        <v>1815</v>
      </c>
      <c r="F299" s="1" t="s">
        <v>79</v>
      </c>
      <c r="G299" s="1" t="s">
        <v>3686</v>
      </c>
      <c r="H299" s="1" t="s">
        <v>316</v>
      </c>
      <c r="I299" s="1" t="s">
        <v>1814</v>
      </c>
      <c r="L299" s="2"/>
      <c r="M299" s="2"/>
      <c r="N299" s="20" t="s">
        <v>2</v>
      </c>
      <c r="P299" s="1">
        <v>843</v>
      </c>
      <c r="Q299" s="1">
        <v>0</v>
      </c>
      <c r="R299" s="1">
        <v>0</v>
      </c>
      <c r="S299" s="1">
        <f t="shared" si="62"/>
        <v>843</v>
      </c>
      <c r="T299" s="1">
        <f t="shared" si="63"/>
        <v>843</v>
      </c>
      <c r="U299" s="1">
        <v>0</v>
      </c>
      <c r="V299" s="1">
        <v>0</v>
      </c>
      <c r="W299" s="1">
        <v>0</v>
      </c>
      <c r="X299" s="1">
        <v>0</v>
      </c>
      <c r="Y299" s="1">
        <f t="shared" si="74"/>
        <v>843</v>
      </c>
      <c r="Z299" s="1" t="s">
        <v>3782</v>
      </c>
      <c r="AA299" s="3">
        <v>0.33</v>
      </c>
      <c r="AB299" s="18"/>
      <c r="AC299" s="3">
        <f t="shared" si="61"/>
        <v>-0.33</v>
      </c>
      <c r="AD299" s="2" t="s">
        <v>2606</v>
      </c>
      <c r="AN299" s="1" t="s">
        <v>53</v>
      </c>
      <c r="AO299" s="1" t="s">
        <v>276</v>
      </c>
      <c r="AP299" s="1"/>
    </row>
    <row r="300" spans="1:42" ht="45" x14ac:dyDescent="0.2">
      <c r="A300" s="1" t="s">
        <v>2943</v>
      </c>
      <c r="B300" s="1" t="s">
        <v>2488</v>
      </c>
      <c r="C300" s="1" t="s">
        <v>69</v>
      </c>
      <c r="D300" s="1" t="s">
        <v>1316</v>
      </c>
      <c r="E300" s="1" t="s">
        <v>1815</v>
      </c>
      <c r="F300" s="1" t="s">
        <v>79</v>
      </c>
      <c r="G300" s="1" t="s">
        <v>3686</v>
      </c>
      <c r="H300" s="1" t="s">
        <v>316</v>
      </c>
      <c r="I300" s="1" t="s">
        <v>2488</v>
      </c>
      <c r="L300" s="2"/>
      <c r="M300" s="2"/>
      <c r="N300" s="20" t="s">
        <v>2</v>
      </c>
      <c r="O300" s="2" t="s">
        <v>1352</v>
      </c>
      <c r="P300" s="1">
        <v>820</v>
      </c>
      <c r="Q300" s="1">
        <v>1000</v>
      </c>
      <c r="R300" s="1">
        <v>0</v>
      </c>
      <c r="S300" s="1">
        <f t="shared" si="62"/>
        <v>1820</v>
      </c>
      <c r="T300" s="1">
        <f t="shared" si="63"/>
        <v>1820</v>
      </c>
      <c r="U300" s="1">
        <v>1115</v>
      </c>
      <c r="V300" s="1">
        <v>1288</v>
      </c>
      <c r="W300" s="1">
        <v>3030</v>
      </c>
      <c r="X300" s="1">
        <v>2809</v>
      </c>
      <c r="Y300" s="1">
        <f t="shared" si="74"/>
        <v>-583</v>
      </c>
      <c r="Z300" s="1" t="s">
        <v>3783</v>
      </c>
      <c r="AA300" s="3">
        <v>3.65</v>
      </c>
      <c r="AC300" s="3">
        <f t="shared" si="61"/>
        <v>-3.65</v>
      </c>
      <c r="AD300" s="2" t="s">
        <v>2606</v>
      </c>
      <c r="AN300" s="1" t="s">
        <v>53</v>
      </c>
      <c r="AO300" s="1" t="s">
        <v>276</v>
      </c>
      <c r="AP300" s="1"/>
    </row>
    <row r="301" spans="1:42" ht="45" x14ac:dyDescent="0.2">
      <c r="A301" s="1" t="s">
        <v>2944</v>
      </c>
      <c r="B301" s="1" t="s">
        <v>1816</v>
      </c>
      <c r="C301" s="1" t="s">
        <v>69</v>
      </c>
      <c r="D301" s="1" t="s">
        <v>1316</v>
      </c>
      <c r="E301" s="1" t="s">
        <v>1817</v>
      </c>
      <c r="F301" s="1" t="s">
        <v>79</v>
      </c>
      <c r="G301" s="1" t="s">
        <v>316</v>
      </c>
      <c r="H301" s="1" t="s">
        <v>316</v>
      </c>
      <c r="I301" s="1" t="s">
        <v>1816</v>
      </c>
      <c r="L301" s="2"/>
      <c r="M301" s="2"/>
      <c r="N301" s="20" t="s">
        <v>2</v>
      </c>
      <c r="P301" s="1">
        <v>1960</v>
      </c>
      <c r="Q301" s="1">
        <v>0</v>
      </c>
      <c r="R301" s="1">
        <v>0</v>
      </c>
      <c r="S301" s="1">
        <f t="shared" si="62"/>
        <v>1960</v>
      </c>
      <c r="T301" s="1">
        <f t="shared" si="63"/>
        <v>1960</v>
      </c>
      <c r="U301" s="1">
        <v>0</v>
      </c>
      <c r="V301" s="1">
        <v>0</v>
      </c>
      <c r="W301" s="1">
        <v>0</v>
      </c>
      <c r="X301" s="1">
        <v>0</v>
      </c>
      <c r="Y301" s="1">
        <f t="shared" si="74"/>
        <v>1960</v>
      </c>
      <c r="Z301" s="1" t="s">
        <v>3782</v>
      </c>
      <c r="AA301" s="3">
        <v>0.35</v>
      </c>
      <c r="AB301" s="18"/>
      <c r="AC301" s="3">
        <f t="shared" ref="AC301:AC333" si="75">AB301-AA301</f>
        <v>-0.35</v>
      </c>
      <c r="AD301" s="2" t="s">
        <v>2606</v>
      </c>
      <c r="AN301" s="1" t="s">
        <v>53</v>
      </c>
      <c r="AO301" s="1" t="s">
        <v>276</v>
      </c>
      <c r="AP301" s="1"/>
    </row>
    <row r="302" spans="1:42" ht="45" x14ac:dyDescent="0.2">
      <c r="A302" s="1" t="s">
        <v>2945</v>
      </c>
      <c r="B302" s="1" t="s">
        <v>2489</v>
      </c>
      <c r="C302" s="1" t="s">
        <v>69</v>
      </c>
      <c r="D302" s="1" t="s">
        <v>1316</v>
      </c>
      <c r="E302" s="1" t="s">
        <v>1817</v>
      </c>
      <c r="F302" s="1" t="s">
        <v>79</v>
      </c>
      <c r="G302" s="1" t="s">
        <v>3686</v>
      </c>
      <c r="H302" s="1" t="s">
        <v>316</v>
      </c>
      <c r="I302" s="1" t="s">
        <v>2489</v>
      </c>
      <c r="L302" s="2"/>
      <c r="M302" s="2"/>
      <c r="N302" s="20" t="s">
        <v>2</v>
      </c>
      <c r="O302" s="2" t="s">
        <v>1352</v>
      </c>
      <c r="P302" s="1">
        <v>3272</v>
      </c>
      <c r="Q302" s="1">
        <v>4000</v>
      </c>
      <c r="R302" s="1">
        <v>0</v>
      </c>
      <c r="S302" s="1">
        <f t="shared" ref="S302:S333" si="76">P302+Q302</f>
        <v>7272</v>
      </c>
      <c r="T302" s="1">
        <f t="shared" ref="T302:T333" si="77">P302+Q302+R302</f>
        <v>7272</v>
      </c>
      <c r="U302" s="1">
        <v>4460</v>
      </c>
      <c r="V302" s="1">
        <v>5152</v>
      </c>
      <c r="W302" s="1">
        <v>12120</v>
      </c>
      <c r="X302" s="1">
        <v>11236</v>
      </c>
      <c r="Y302" s="1">
        <f t="shared" si="74"/>
        <v>-2340</v>
      </c>
      <c r="Z302" s="1" t="s">
        <v>3783</v>
      </c>
      <c r="AA302" s="3">
        <v>3.55</v>
      </c>
      <c r="AC302" s="3">
        <f t="shared" si="75"/>
        <v>-3.55</v>
      </c>
      <c r="AD302" s="2" t="s">
        <v>2606</v>
      </c>
      <c r="AN302" s="1" t="s">
        <v>53</v>
      </c>
      <c r="AO302" s="1" t="s">
        <v>276</v>
      </c>
      <c r="AP302" s="1"/>
    </row>
    <row r="303" spans="1:42" ht="45" x14ac:dyDescent="0.2">
      <c r="A303" s="1" t="s">
        <v>2946</v>
      </c>
      <c r="B303" s="1" t="s">
        <v>2221</v>
      </c>
      <c r="C303" s="1" t="s">
        <v>69</v>
      </c>
      <c r="D303" s="1" t="s">
        <v>1316</v>
      </c>
      <c r="E303" s="1" t="s">
        <v>2222</v>
      </c>
      <c r="F303" s="1" t="s">
        <v>79</v>
      </c>
      <c r="G303" s="1" t="s">
        <v>316</v>
      </c>
      <c r="H303" s="1" t="s">
        <v>316</v>
      </c>
      <c r="I303" s="1" t="s">
        <v>2221</v>
      </c>
      <c r="L303" s="2"/>
      <c r="M303" s="2"/>
      <c r="N303" s="1" t="s">
        <v>2</v>
      </c>
      <c r="P303" s="1">
        <v>778</v>
      </c>
      <c r="Q303" s="1">
        <v>1000</v>
      </c>
      <c r="R303" s="1">
        <v>0</v>
      </c>
      <c r="S303" s="1">
        <f t="shared" si="76"/>
        <v>1778</v>
      </c>
      <c r="T303" s="1">
        <f t="shared" si="77"/>
        <v>1778</v>
      </c>
      <c r="U303" s="1">
        <v>1743</v>
      </c>
      <c r="V303" s="1">
        <v>3500</v>
      </c>
      <c r="W303" s="1">
        <v>5357</v>
      </c>
      <c r="X303" s="1">
        <v>5170</v>
      </c>
      <c r="Y303" s="1">
        <f t="shared" si="74"/>
        <v>-3465</v>
      </c>
      <c r="Z303" s="1" t="s">
        <v>3783</v>
      </c>
      <c r="AA303" s="3">
        <v>0.315</v>
      </c>
      <c r="AC303" s="3">
        <f t="shared" si="75"/>
        <v>-0.315</v>
      </c>
      <c r="AD303" s="2" t="s">
        <v>2606</v>
      </c>
      <c r="AN303" s="1" t="s">
        <v>53</v>
      </c>
      <c r="AO303" s="1" t="s">
        <v>276</v>
      </c>
      <c r="AP303" s="1"/>
    </row>
    <row r="304" spans="1:42" ht="45" x14ac:dyDescent="0.2">
      <c r="A304" s="1" t="s">
        <v>2947</v>
      </c>
      <c r="B304" s="1" t="s">
        <v>1779</v>
      </c>
      <c r="C304" s="1" t="s">
        <v>69</v>
      </c>
      <c r="D304" s="1" t="s">
        <v>1316</v>
      </c>
      <c r="E304" s="1" t="s">
        <v>1780</v>
      </c>
      <c r="F304" s="1" t="s">
        <v>79</v>
      </c>
      <c r="G304" s="1" t="s">
        <v>316</v>
      </c>
      <c r="H304" s="1" t="s">
        <v>316</v>
      </c>
      <c r="I304" s="1" t="s">
        <v>1779</v>
      </c>
      <c r="L304" s="2"/>
      <c r="M304" s="2"/>
      <c r="N304" s="2" t="s">
        <v>2</v>
      </c>
      <c r="P304" s="1">
        <v>1000</v>
      </c>
      <c r="Q304" s="1">
        <v>0</v>
      </c>
      <c r="R304" s="1">
        <v>0</v>
      </c>
      <c r="S304" s="1">
        <f t="shared" si="76"/>
        <v>1000</v>
      </c>
      <c r="T304" s="1">
        <f t="shared" si="77"/>
        <v>1000</v>
      </c>
      <c r="U304" s="1">
        <v>1162</v>
      </c>
      <c r="V304" s="1">
        <v>2272</v>
      </c>
      <c r="W304" s="1">
        <v>3426</v>
      </c>
      <c r="X304" s="1">
        <v>3300</v>
      </c>
      <c r="Y304" s="1">
        <f t="shared" si="74"/>
        <v>-2434</v>
      </c>
      <c r="Z304" s="1" t="s">
        <v>3783</v>
      </c>
      <c r="AA304" s="3">
        <v>0.3</v>
      </c>
      <c r="AC304" s="3">
        <f t="shared" si="75"/>
        <v>-0.3</v>
      </c>
      <c r="AD304" s="2" t="s">
        <v>2606</v>
      </c>
      <c r="AN304" s="2" t="s">
        <v>53</v>
      </c>
      <c r="AO304" s="1" t="s">
        <v>276</v>
      </c>
      <c r="AP304" s="1"/>
    </row>
    <row r="305" spans="1:42" ht="15" x14ac:dyDescent="0.2">
      <c r="A305" s="1" t="s">
        <v>2948</v>
      </c>
      <c r="B305" s="1" t="s">
        <v>1979</v>
      </c>
      <c r="C305" s="1" t="s">
        <v>69</v>
      </c>
      <c r="D305" s="1" t="s">
        <v>1316</v>
      </c>
      <c r="E305" s="1" t="s">
        <v>1980</v>
      </c>
      <c r="F305" s="1" t="s">
        <v>79</v>
      </c>
      <c r="G305" s="1" t="s">
        <v>316</v>
      </c>
      <c r="H305" s="1" t="s">
        <v>316</v>
      </c>
      <c r="I305" s="1" t="s">
        <v>1979</v>
      </c>
      <c r="L305" s="2"/>
      <c r="M305" s="2"/>
      <c r="N305" s="1" t="s">
        <v>2</v>
      </c>
      <c r="O305" s="2" t="s">
        <v>1352</v>
      </c>
      <c r="P305" s="1">
        <v>5000</v>
      </c>
      <c r="Q305" s="1">
        <v>0</v>
      </c>
      <c r="R305" s="1">
        <v>0</v>
      </c>
      <c r="S305" s="1">
        <f t="shared" si="76"/>
        <v>5000</v>
      </c>
      <c r="T305" s="1">
        <f t="shared" si="77"/>
        <v>5000</v>
      </c>
      <c r="U305" s="1">
        <v>0</v>
      </c>
      <c r="V305" s="1">
        <v>0</v>
      </c>
      <c r="W305" s="1">
        <v>0</v>
      </c>
      <c r="X305" s="1">
        <v>0</v>
      </c>
      <c r="Y305" s="1">
        <f t="shared" si="74"/>
        <v>5000</v>
      </c>
      <c r="Z305" s="1" t="s">
        <v>3782</v>
      </c>
      <c r="AA305" s="3">
        <v>0.12</v>
      </c>
      <c r="AB305" s="18"/>
      <c r="AC305" s="3">
        <f t="shared" si="75"/>
        <v>-0.12</v>
      </c>
      <c r="AN305" s="1" t="s">
        <v>53</v>
      </c>
      <c r="AO305" s="2" t="s">
        <v>276</v>
      </c>
    </row>
    <row r="306" spans="1:42" ht="45" x14ac:dyDescent="0.2">
      <c r="A306" s="1" t="s">
        <v>2949</v>
      </c>
      <c r="B306" s="1" t="s">
        <v>2422</v>
      </c>
      <c r="C306" s="1" t="s">
        <v>69</v>
      </c>
      <c r="D306" s="1" t="s">
        <v>1316</v>
      </c>
      <c r="E306" s="1" t="s">
        <v>1980</v>
      </c>
      <c r="F306" s="1" t="s">
        <v>79</v>
      </c>
      <c r="G306" s="1" t="s">
        <v>3686</v>
      </c>
      <c r="H306" s="1" t="s">
        <v>316</v>
      </c>
      <c r="I306" s="1" t="s">
        <v>2422</v>
      </c>
      <c r="L306" s="2"/>
      <c r="M306" s="2"/>
      <c r="N306" s="1" t="s">
        <v>2</v>
      </c>
      <c r="O306" s="2" t="s">
        <v>1352</v>
      </c>
      <c r="P306" s="1">
        <v>2732</v>
      </c>
      <c r="Q306" s="1">
        <v>8500</v>
      </c>
      <c r="R306" s="1">
        <v>0</v>
      </c>
      <c r="S306" s="1">
        <f t="shared" si="76"/>
        <v>11232</v>
      </c>
      <c r="T306" s="1">
        <f t="shared" si="77"/>
        <v>11232</v>
      </c>
      <c r="U306" s="1">
        <v>5600</v>
      </c>
      <c r="V306" s="1">
        <v>2880</v>
      </c>
      <c r="W306" s="1">
        <v>12688</v>
      </c>
      <c r="X306" s="1">
        <v>9184</v>
      </c>
      <c r="Y306" s="1">
        <f t="shared" si="74"/>
        <v>2752</v>
      </c>
      <c r="Z306" s="1" t="s">
        <v>3784</v>
      </c>
      <c r="AA306" s="3">
        <v>1.46</v>
      </c>
      <c r="AB306" s="18"/>
      <c r="AC306" s="3">
        <f t="shared" si="75"/>
        <v>-1.46</v>
      </c>
      <c r="AD306" s="2" t="s">
        <v>2606</v>
      </c>
      <c r="AN306" s="1" t="s">
        <v>53</v>
      </c>
      <c r="AO306" s="1" t="s">
        <v>276</v>
      </c>
      <c r="AP306" s="1"/>
    </row>
    <row r="307" spans="1:42" ht="45" x14ac:dyDescent="0.2">
      <c r="A307" s="1" t="s">
        <v>2950</v>
      </c>
      <c r="B307" s="1" t="s">
        <v>2189</v>
      </c>
      <c r="C307" s="1" t="s">
        <v>69</v>
      </c>
      <c r="D307" s="1" t="s">
        <v>1316</v>
      </c>
      <c r="E307" s="1" t="s">
        <v>2190</v>
      </c>
      <c r="F307" s="1" t="s">
        <v>79</v>
      </c>
      <c r="G307" s="1" t="s">
        <v>316</v>
      </c>
      <c r="H307" s="1" t="s">
        <v>316</v>
      </c>
      <c r="I307" s="1" t="s">
        <v>2189</v>
      </c>
      <c r="L307" s="2"/>
      <c r="M307" s="2"/>
      <c r="N307" s="1" t="s">
        <v>2</v>
      </c>
      <c r="O307" s="2" t="s">
        <v>1352</v>
      </c>
      <c r="P307" s="1">
        <v>855</v>
      </c>
      <c r="Q307" s="1">
        <v>0</v>
      </c>
      <c r="R307" s="1">
        <v>0</v>
      </c>
      <c r="S307" s="1">
        <f t="shared" si="76"/>
        <v>855</v>
      </c>
      <c r="T307" s="1">
        <f t="shared" si="77"/>
        <v>855</v>
      </c>
      <c r="U307" s="1">
        <v>343</v>
      </c>
      <c r="V307" s="1">
        <v>167</v>
      </c>
      <c r="W307" s="1">
        <v>803</v>
      </c>
      <c r="X307" s="1">
        <v>624</v>
      </c>
      <c r="Y307" s="1">
        <f t="shared" si="74"/>
        <v>345</v>
      </c>
      <c r="Z307" s="1" t="s">
        <v>3784</v>
      </c>
      <c r="AA307" s="3">
        <v>0.3</v>
      </c>
      <c r="AB307" s="18"/>
      <c r="AC307" s="3">
        <f t="shared" si="75"/>
        <v>-0.3</v>
      </c>
      <c r="AD307" s="2" t="s">
        <v>2606</v>
      </c>
      <c r="AN307" s="1" t="s">
        <v>53</v>
      </c>
      <c r="AO307" s="1" t="s">
        <v>276</v>
      </c>
      <c r="AP307" s="1"/>
    </row>
    <row r="308" spans="1:42" ht="15" x14ac:dyDescent="0.2">
      <c r="A308" s="1" t="s">
        <v>2951</v>
      </c>
      <c r="B308" s="1" t="s">
        <v>1782</v>
      </c>
      <c r="C308" s="1" t="s">
        <v>69</v>
      </c>
      <c r="D308" s="1" t="s">
        <v>1316</v>
      </c>
      <c r="E308" s="1" t="s">
        <v>1783</v>
      </c>
      <c r="F308" s="1" t="s">
        <v>79</v>
      </c>
      <c r="G308" s="1" t="s">
        <v>316</v>
      </c>
      <c r="H308" s="1" t="s">
        <v>316</v>
      </c>
      <c r="I308" s="1" t="s">
        <v>1782</v>
      </c>
      <c r="L308" s="2"/>
      <c r="M308" s="2"/>
      <c r="N308" s="2" t="s">
        <v>2</v>
      </c>
      <c r="P308" s="1">
        <v>2115</v>
      </c>
      <c r="Q308" s="1">
        <v>0</v>
      </c>
      <c r="R308" s="1">
        <v>0</v>
      </c>
      <c r="S308" s="1">
        <f t="shared" si="76"/>
        <v>2115</v>
      </c>
      <c r="T308" s="1">
        <f t="shared" si="77"/>
        <v>2115</v>
      </c>
      <c r="U308" s="1">
        <v>0</v>
      </c>
      <c r="V308" s="1">
        <v>0</v>
      </c>
      <c r="W308" s="1">
        <v>0</v>
      </c>
      <c r="X308" s="1">
        <v>0</v>
      </c>
      <c r="Y308" s="1">
        <f t="shared" si="74"/>
        <v>2115</v>
      </c>
      <c r="Z308" s="1" t="s">
        <v>3782</v>
      </c>
      <c r="AA308" s="3">
        <v>0.28000000000000003</v>
      </c>
      <c r="AB308" s="18"/>
      <c r="AC308" s="3">
        <f t="shared" si="75"/>
        <v>-0.28000000000000003</v>
      </c>
      <c r="AN308" s="2" t="s">
        <v>53</v>
      </c>
      <c r="AO308" s="1" t="s">
        <v>276</v>
      </c>
      <c r="AP308" s="1"/>
    </row>
    <row r="309" spans="1:42" ht="45" x14ac:dyDescent="0.2">
      <c r="A309" s="1" t="s">
        <v>2952</v>
      </c>
      <c r="B309" s="1" t="s">
        <v>2423</v>
      </c>
      <c r="C309" s="1" t="s">
        <v>69</v>
      </c>
      <c r="D309" s="1" t="s">
        <v>1316</v>
      </c>
      <c r="E309" s="1" t="s">
        <v>1783</v>
      </c>
      <c r="F309" s="1" t="s">
        <v>79</v>
      </c>
      <c r="G309" s="1" t="s">
        <v>3686</v>
      </c>
      <c r="H309" s="1" t="s">
        <v>316</v>
      </c>
      <c r="I309" s="1" t="s">
        <v>2423</v>
      </c>
      <c r="L309" s="2"/>
      <c r="M309" s="2"/>
      <c r="N309" s="1" t="s">
        <v>2</v>
      </c>
      <c r="O309" s="2" t="s">
        <v>1352</v>
      </c>
      <c r="P309" s="1">
        <v>4387</v>
      </c>
      <c r="Q309" s="1">
        <v>0</v>
      </c>
      <c r="R309" s="1">
        <v>0</v>
      </c>
      <c r="S309" s="1">
        <f t="shared" si="76"/>
        <v>4387</v>
      </c>
      <c r="T309" s="1">
        <f t="shared" si="77"/>
        <v>4387</v>
      </c>
      <c r="U309" s="1">
        <v>2448</v>
      </c>
      <c r="V309" s="1">
        <v>1984</v>
      </c>
      <c r="W309" s="1">
        <v>9360</v>
      </c>
      <c r="X309" s="1">
        <v>3472</v>
      </c>
      <c r="Y309" s="1">
        <f t="shared" si="74"/>
        <v>-45</v>
      </c>
      <c r="Z309" s="1" t="s">
        <v>3783</v>
      </c>
      <c r="AA309" s="3">
        <v>1.66</v>
      </c>
      <c r="AB309" s="18"/>
      <c r="AC309" s="3">
        <f t="shared" si="75"/>
        <v>-1.66</v>
      </c>
      <c r="AD309" s="2" t="s">
        <v>2606</v>
      </c>
      <c r="AN309" s="1" t="s">
        <v>53</v>
      </c>
      <c r="AO309" s="1" t="s">
        <v>276</v>
      </c>
      <c r="AP309" s="1"/>
    </row>
    <row r="310" spans="1:42" ht="45" x14ac:dyDescent="0.2">
      <c r="A310" s="1" t="s">
        <v>2953</v>
      </c>
      <c r="B310" s="1" t="s">
        <v>1889</v>
      </c>
      <c r="C310" s="1" t="s">
        <v>69</v>
      </c>
      <c r="D310" s="1" t="s">
        <v>1316</v>
      </c>
      <c r="E310" s="1" t="s">
        <v>1890</v>
      </c>
      <c r="F310" s="1" t="s">
        <v>79</v>
      </c>
      <c r="G310" s="1" t="s">
        <v>3686</v>
      </c>
      <c r="H310" s="1" t="s">
        <v>316</v>
      </c>
      <c r="I310" s="1" t="s">
        <v>1889</v>
      </c>
      <c r="L310" s="2"/>
      <c r="M310" s="2"/>
      <c r="N310" s="2" t="s">
        <v>2</v>
      </c>
      <c r="O310" s="2" t="s">
        <v>1352</v>
      </c>
      <c r="P310" s="1">
        <v>976</v>
      </c>
      <c r="Q310" s="1">
        <v>0</v>
      </c>
      <c r="R310" s="1">
        <v>0</v>
      </c>
      <c r="S310" s="1">
        <f t="shared" si="76"/>
        <v>976</v>
      </c>
      <c r="T310" s="1">
        <f t="shared" si="77"/>
        <v>976</v>
      </c>
      <c r="U310" s="1">
        <v>222</v>
      </c>
      <c r="V310" s="1">
        <v>455</v>
      </c>
      <c r="W310" s="1">
        <v>584</v>
      </c>
      <c r="X310" s="1">
        <v>721</v>
      </c>
      <c r="Y310" s="1">
        <f t="shared" si="74"/>
        <v>299</v>
      </c>
      <c r="Z310" s="1" t="s">
        <v>3784</v>
      </c>
      <c r="AA310" s="3">
        <v>0.56000000000000005</v>
      </c>
      <c r="AC310" s="3">
        <f t="shared" si="75"/>
        <v>-0.56000000000000005</v>
      </c>
      <c r="AD310" s="2" t="s">
        <v>2606</v>
      </c>
      <c r="AN310" s="2" t="s">
        <v>53</v>
      </c>
      <c r="AO310" s="2" t="s">
        <v>276</v>
      </c>
    </row>
    <row r="311" spans="1:42" ht="45" x14ac:dyDescent="0.2">
      <c r="A311" s="1" t="s">
        <v>2954</v>
      </c>
      <c r="B311" s="1" t="s">
        <v>2155</v>
      </c>
      <c r="C311" s="1" t="s">
        <v>69</v>
      </c>
      <c r="D311" s="1" t="s">
        <v>2354</v>
      </c>
      <c r="E311" s="1" t="s">
        <v>409</v>
      </c>
      <c r="F311" s="1" t="s">
        <v>79</v>
      </c>
      <c r="G311" s="1" t="s">
        <v>3686</v>
      </c>
      <c r="H311" s="1" t="s">
        <v>316</v>
      </c>
      <c r="I311" s="1" t="s">
        <v>2155</v>
      </c>
      <c r="L311" s="2"/>
      <c r="M311" s="2"/>
      <c r="N311" s="1" t="s">
        <v>2</v>
      </c>
      <c r="O311" s="2" t="s">
        <v>1352</v>
      </c>
      <c r="P311" s="1">
        <v>6426</v>
      </c>
      <c r="Q311" s="1">
        <v>0</v>
      </c>
      <c r="R311" s="1">
        <v>0</v>
      </c>
      <c r="S311" s="1">
        <f t="shared" si="76"/>
        <v>6426</v>
      </c>
      <c r="T311" s="1">
        <f t="shared" si="77"/>
        <v>6426</v>
      </c>
      <c r="U311" s="1">
        <v>2374</v>
      </c>
      <c r="V311" s="1">
        <v>4105</v>
      </c>
      <c r="W311" s="1">
        <v>2298</v>
      </c>
      <c r="X311" s="1">
        <v>2495</v>
      </c>
      <c r="Y311" s="1">
        <f t="shared" ref="Y311:Y323" si="78">T311-(U311+V311)</f>
        <v>-53</v>
      </c>
      <c r="Z311" s="1" t="s">
        <v>3783</v>
      </c>
      <c r="AA311" s="3">
        <v>0.21</v>
      </c>
      <c r="AB311" s="18"/>
      <c r="AC311" s="3">
        <f t="shared" si="75"/>
        <v>-0.21</v>
      </c>
      <c r="AD311" s="2" t="s">
        <v>2606</v>
      </c>
      <c r="AN311" s="1" t="s">
        <v>53</v>
      </c>
      <c r="AO311" s="1" t="s">
        <v>276</v>
      </c>
      <c r="AP311" s="1"/>
    </row>
    <row r="312" spans="1:42" ht="45" x14ac:dyDescent="0.2">
      <c r="A312" s="1" t="s">
        <v>2955</v>
      </c>
      <c r="B312" s="1" t="s">
        <v>2279</v>
      </c>
      <c r="C312" s="1" t="s">
        <v>69</v>
      </c>
      <c r="D312" s="1" t="s">
        <v>1316</v>
      </c>
      <c r="E312" s="1" t="s">
        <v>2280</v>
      </c>
      <c r="F312" s="1" t="s">
        <v>79</v>
      </c>
      <c r="G312" s="1" t="s">
        <v>3686</v>
      </c>
      <c r="H312" s="1" t="s">
        <v>316</v>
      </c>
      <c r="I312" s="1" t="s">
        <v>2279</v>
      </c>
      <c r="L312" s="2"/>
      <c r="M312" s="2"/>
      <c r="N312" s="1" t="s">
        <v>2</v>
      </c>
      <c r="O312" s="2" t="s">
        <v>1352</v>
      </c>
      <c r="P312" s="1">
        <v>1000</v>
      </c>
      <c r="Q312" s="1">
        <v>0</v>
      </c>
      <c r="R312" s="1">
        <v>0</v>
      </c>
      <c r="S312" s="1">
        <f t="shared" si="76"/>
        <v>1000</v>
      </c>
      <c r="T312" s="1">
        <f t="shared" si="77"/>
        <v>1000</v>
      </c>
      <c r="U312" s="1">
        <v>0</v>
      </c>
      <c r="V312" s="1">
        <v>0</v>
      </c>
      <c r="W312" s="1">
        <v>0</v>
      </c>
      <c r="X312" s="1">
        <v>0</v>
      </c>
      <c r="Y312" s="1">
        <f t="shared" si="78"/>
        <v>1000</v>
      </c>
      <c r="Z312" s="1" t="s">
        <v>3782</v>
      </c>
      <c r="AA312" s="3">
        <v>0.42</v>
      </c>
      <c r="AB312" s="18"/>
      <c r="AC312" s="3">
        <f t="shared" si="75"/>
        <v>-0.42</v>
      </c>
      <c r="AD312" s="2" t="s">
        <v>2606</v>
      </c>
      <c r="AN312" s="1" t="s">
        <v>53</v>
      </c>
      <c r="AO312" s="2" t="s">
        <v>276</v>
      </c>
    </row>
    <row r="313" spans="1:42" ht="45" x14ac:dyDescent="0.2">
      <c r="A313" s="1" t="s">
        <v>2956</v>
      </c>
      <c r="B313" s="1" t="s">
        <v>2281</v>
      </c>
      <c r="C313" s="1" t="s">
        <v>69</v>
      </c>
      <c r="D313" s="1" t="s">
        <v>1316</v>
      </c>
      <c r="E313" s="1" t="s">
        <v>2282</v>
      </c>
      <c r="F313" s="1" t="s">
        <v>79</v>
      </c>
      <c r="G313" s="1" t="s">
        <v>3686</v>
      </c>
      <c r="H313" s="1" t="s">
        <v>316</v>
      </c>
      <c r="I313" s="1" t="s">
        <v>2281</v>
      </c>
      <c r="L313" s="2"/>
      <c r="M313" s="2"/>
      <c r="N313" s="1" t="s">
        <v>2</v>
      </c>
      <c r="O313" s="2" t="s">
        <v>1352</v>
      </c>
      <c r="P313" s="1">
        <v>1000</v>
      </c>
      <c r="Q313" s="1">
        <v>0</v>
      </c>
      <c r="R313" s="1">
        <v>0</v>
      </c>
      <c r="S313" s="1">
        <f t="shared" si="76"/>
        <v>1000</v>
      </c>
      <c r="T313" s="1">
        <f t="shared" si="77"/>
        <v>1000</v>
      </c>
      <c r="U313" s="1">
        <v>581</v>
      </c>
      <c r="V313" s="1">
        <v>1136</v>
      </c>
      <c r="W313" s="1">
        <v>1713</v>
      </c>
      <c r="X313" s="1">
        <v>1650</v>
      </c>
      <c r="Y313" s="1">
        <f t="shared" si="78"/>
        <v>-717</v>
      </c>
      <c r="Z313" s="1" t="s">
        <v>3783</v>
      </c>
      <c r="AA313" s="3">
        <v>0.42</v>
      </c>
      <c r="AB313" s="18"/>
      <c r="AC313" s="3">
        <f t="shared" si="75"/>
        <v>-0.42</v>
      </c>
      <c r="AD313" s="2" t="s">
        <v>2606</v>
      </c>
      <c r="AN313" s="1" t="s">
        <v>53</v>
      </c>
      <c r="AO313" s="2" t="s">
        <v>276</v>
      </c>
    </row>
    <row r="314" spans="1:42" ht="15" x14ac:dyDescent="0.2">
      <c r="A314" s="1" t="s">
        <v>2957</v>
      </c>
      <c r="B314" s="1" t="s">
        <v>2532</v>
      </c>
      <c r="C314" s="1" t="s">
        <v>69</v>
      </c>
      <c r="D314" s="1" t="s">
        <v>1316</v>
      </c>
      <c r="E314" s="1" t="s">
        <v>2533</v>
      </c>
      <c r="F314" s="1" t="s">
        <v>79</v>
      </c>
      <c r="G314" s="1" t="s">
        <v>383</v>
      </c>
      <c r="H314" s="1" t="s">
        <v>383</v>
      </c>
      <c r="I314" s="1" t="s">
        <v>2532</v>
      </c>
      <c r="L314" s="2"/>
      <c r="M314" s="2"/>
      <c r="N314" s="1" t="s">
        <v>2</v>
      </c>
      <c r="O314" s="2" t="s">
        <v>1352</v>
      </c>
      <c r="P314" s="1">
        <v>0</v>
      </c>
      <c r="Q314" s="1">
        <v>0</v>
      </c>
      <c r="R314" s="1">
        <v>0</v>
      </c>
      <c r="S314" s="1">
        <f t="shared" si="76"/>
        <v>0</v>
      </c>
      <c r="T314" s="1">
        <f t="shared" si="77"/>
        <v>0</v>
      </c>
      <c r="U314" s="1">
        <v>0</v>
      </c>
      <c r="V314" s="1">
        <v>0</v>
      </c>
      <c r="W314" s="1">
        <v>0</v>
      </c>
      <c r="X314" s="1">
        <v>0</v>
      </c>
      <c r="Y314" s="1">
        <f t="shared" si="78"/>
        <v>0</v>
      </c>
      <c r="Z314" s="1" t="s">
        <v>3782</v>
      </c>
      <c r="AA314" s="3">
        <v>2.2357999999999998</v>
      </c>
      <c r="AC314" s="3">
        <f t="shared" si="75"/>
        <v>-2.2357999999999998</v>
      </c>
      <c r="AJ314" s="6"/>
      <c r="AK314" s="6"/>
      <c r="AN314" s="1" t="s">
        <v>53</v>
      </c>
      <c r="AO314" s="1" t="s">
        <v>276</v>
      </c>
      <c r="AP314" s="1"/>
    </row>
    <row r="315" spans="1:42" ht="15" x14ac:dyDescent="0.2">
      <c r="A315" s="1" t="s">
        <v>2958</v>
      </c>
      <c r="B315" s="1" t="s">
        <v>2534</v>
      </c>
      <c r="C315" s="1" t="s">
        <v>69</v>
      </c>
      <c r="D315" s="1" t="s">
        <v>1316</v>
      </c>
      <c r="E315" s="1" t="s">
        <v>2535</v>
      </c>
      <c r="F315" s="1" t="s">
        <v>79</v>
      </c>
      <c r="G315" s="1" t="s">
        <v>3686</v>
      </c>
      <c r="H315" s="1" t="s">
        <v>316</v>
      </c>
      <c r="I315" s="1" t="s">
        <v>2534</v>
      </c>
      <c r="L315" s="2"/>
      <c r="M315" s="2"/>
      <c r="N315" s="6" t="s">
        <v>2</v>
      </c>
      <c r="O315" s="2" t="s">
        <v>1352</v>
      </c>
      <c r="P315" s="1">
        <v>80</v>
      </c>
      <c r="Q315" s="1">
        <v>0</v>
      </c>
      <c r="R315" s="1">
        <v>0</v>
      </c>
      <c r="S315" s="1">
        <f t="shared" si="76"/>
        <v>80</v>
      </c>
      <c r="T315" s="1">
        <f t="shared" si="77"/>
        <v>80</v>
      </c>
      <c r="U315" s="1">
        <v>0</v>
      </c>
      <c r="V315" s="1">
        <v>0</v>
      </c>
      <c r="W315" s="1">
        <v>0</v>
      </c>
      <c r="X315" s="1">
        <v>0</v>
      </c>
      <c r="Y315" s="1">
        <f t="shared" si="78"/>
        <v>80</v>
      </c>
      <c r="Z315" s="1" t="s">
        <v>3782</v>
      </c>
      <c r="AA315" s="3">
        <v>2.7</v>
      </c>
      <c r="AC315" s="3">
        <f t="shared" si="75"/>
        <v>-2.7</v>
      </c>
      <c r="AJ315" s="6"/>
      <c r="AK315" s="6"/>
      <c r="AN315" s="1" t="s">
        <v>53</v>
      </c>
      <c r="AO315" s="1" t="s">
        <v>276</v>
      </c>
      <c r="AP315" s="1"/>
    </row>
    <row r="316" spans="1:42" ht="15" x14ac:dyDescent="0.2">
      <c r="A316" s="1" t="s">
        <v>2959</v>
      </c>
      <c r="B316" s="1" t="s">
        <v>2536</v>
      </c>
      <c r="C316" s="1" t="s">
        <v>69</v>
      </c>
      <c r="D316" s="1" t="s">
        <v>1316</v>
      </c>
      <c r="E316" s="1" t="s">
        <v>2537</v>
      </c>
      <c r="F316" s="1" t="s">
        <v>79</v>
      </c>
      <c r="G316" s="1" t="s">
        <v>3686</v>
      </c>
      <c r="H316" s="1" t="s">
        <v>316</v>
      </c>
      <c r="I316" s="1" t="s">
        <v>2536</v>
      </c>
      <c r="L316" s="2"/>
      <c r="M316" s="2"/>
      <c r="N316" s="6" t="s">
        <v>2</v>
      </c>
      <c r="O316" s="2" t="s">
        <v>1352</v>
      </c>
      <c r="P316" s="1">
        <v>20</v>
      </c>
      <c r="Q316" s="1">
        <v>0</v>
      </c>
      <c r="R316" s="1">
        <v>0</v>
      </c>
      <c r="S316" s="1">
        <f t="shared" si="76"/>
        <v>20</v>
      </c>
      <c r="T316" s="1">
        <f t="shared" si="77"/>
        <v>20</v>
      </c>
      <c r="U316" s="1">
        <v>0</v>
      </c>
      <c r="V316" s="1">
        <v>0</v>
      </c>
      <c r="W316" s="1">
        <v>0</v>
      </c>
      <c r="X316" s="1">
        <v>0</v>
      </c>
      <c r="Y316" s="1">
        <f t="shared" si="78"/>
        <v>20</v>
      </c>
      <c r="Z316" s="1" t="s">
        <v>3782</v>
      </c>
      <c r="AA316" s="3">
        <v>3.6</v>
      </c>
      <c r="AC316" s="3">
        <f t="shared" si="75"/>
        <v>-3.6</v>
      </c>
      <c r="AJ316" s="6"/>
      <c r="AK316" s="6"/>
      <c r="AN316" s="1" t="s">
        <v>53</v>
      </c>
      <c r="AO316" s="1" t="s">
        <v>276</v>
      </c>
      <c r="AP316" s="1"/>
    </row>
    <row r="317" spans="1:42" ht="45" x14ac:dyDescent="0.2">
      <c r="A317" s="1" t="s">
        <v>2960</v>
      </c>
      <c r="B317" s="1" t="s">
        <v>2597</v>
      </c>
      <c r="C317" s="1" t="s">
        <v>69</v>
      </c>
      <c r="D317" s="1" t="s">
        <v>1316</v>
      </c>
      <c r="E317" s="1" t="s">
        <v>2601</v>
      </c>
      <c r="F317" s="1" t="s">
        <v>79</v>
      </c>
      <c r="G317" s="1" t="s">
        <v>316</v>
      </c>
      <c r="H317" s="1" t="s">
        <v>316</v>
      </c>
      <c r="I317" s="1" t="s">
        <v>2595</v>
      </c>
      <c r="L317" s="2"/>
      <c r="M317" s="2"/>
      <c r="N317" s="2" t="s">
        <v>2</v>
      </c>
      <c r="O317" s="2" t="s">
        <v>1352</v>
      </c>
      <c r="P317" s="1">
        <v>500</v>
      </c>
      <c r="Q317" s="1">
        <v>0</v>
      </c>
      <c r="R317" s="1">
        <v>0</v>
      </c>
      <c r="S317" s="1">
        <f t="shared" si="76"/>
        <v>500</v>
      </c>
      <c r="T317" s="1">
        <f t="shared" si="77"/>
        <v>500</v>
      </c>
      <c r="U317" s="1">
        <v>581</v>
      </c>
      <c r="V317" s="1">
        <v>1136</v>
      </c>
      <c r="W317" s="1">
        <v>1713</v>
      </c>
      <c r="X317" s="1">
        <v>1650</v>
      </c>
      <c r="Y317" s="1">
        <f t="shared" si="78"/>
        <v>-1217</v>
      </c>
      <c r="Z317" s="1" t="s">
        <v>3783</v>
      </c>
      <c r="AA317" s="3">
        <v>0.45</v>
      </c>
      <c r="AC317" s="3">
        <f t="shared" si="75"/>
        <v>-0.45</v>
      </c>
      <c r="AD317" s="2" t="s">
        <v>2606</v>
      </c>
      <c r="AN317" s="2" t="s">
        <v>53</v>
      </c>
      <c r="AO317" s="2" t="s">
        <v>276</v>
      </c>
    </row>
    <row r="318" spans="1:42" ht="45" x14ac:dyDescent="0.2">
      <c r="A318" s="1" t="s">
        <v>2961</v>
      </c>
      <c r="B318" s="1" t="s">
        <v>2591</v>
      </c>
      <c r="C318" s="1" t="s">
        <v>69</v>
      </c>
      <c r="D318" s="1" t="s">
        <v>1316</v>
      </c>
      <c r="E318" s="1" t="s">
        <v>2592</v>
      </c>
      <c r="F318" s="1" t="s">
        <v>79</v>
      </c>
      <c r="G318" s="1" t="s">
        <v>3686</v>
      </c>
      <c r="H318" s="1" t="s">
        <v>316</v>
      </c>
      <c r="I318" s="1" t="s">
        <v>2591</v>
      </c>
      <c r="L318" s="2"/>
      <c r="M318" s="2"/>
      <c r="N318" s="2" t="s">
        <v>2</v>
      </c>
      <c r="O318" s="2" t="s">
        <v>2593</v>
      </c>
      <c r="P318" s="1">
        <v>1028</v>
      </c>
      <c r="Q318" s="1">
        <v>2204</v>
      </c>
      <c r="R318" s="1">
        <v>0</v>
      </c>
      <c r="S318" s="1">
        <f t="shared" si="76"/>
        <v>3232</v>
      </c>
      <c r="T318" s="1">
        <f t="shared" si="77"/>
        <v>3232</v>
      </c>
      <c r="U318" s="1">
        <v>9486</v>
      </c>
      <c r="V318" s="1">
        <v>20448</v>
      </c>
      <c r="W318" s="1">
        <v>30834</v>
      </c>
      <c r="X318" s="1">
        <v>29700</v>
      </c>
      <c r="Y318" s="1">
        <f t="shared" si="78"/>
        <v>-26702</v>
      </c>
      <c r="Z318" s="1" t="s">
        <v>3783</v>
      </c>
      <c r="AA318" s="3">
        <v>0.51</v>
      </c>
      <c r="AC318" s="3">
        <f t="shared" si="75"/>
        <v>-0.51</v>
      </c>
      <c r="AD318" s="2" t="s">
        <v>2606</v>
      </c>
      <c r="AN318" s="2" t="s">
        <v>53</v>
      </c>
      <c r="AO318" s="2" t="s">
        <v>276</v>
      </c>
    </row>
    <row r="319" spans="1:42" ht="45" x14ac:dyDescent="0.2">
      <c r="A319" s="1" t="s">
        <v>2962</v>
      </c>
      <c r="B319" s="1" t="s">
        <v>2596</v>
      </c>
      <c r="C319" s="1" t="s">
        <v>69</v>
      </c>
      <c r="D319" s="1" t="s">
        <v>1316</v>
      </c>
      <c r="E319" s="1" t="s">
        <v>2600</v>
      </c>
      <c r="F319" s="1" t="s">
        <v>79</v>
      </c>
      <c r="G319" s="1" t="s">
        <v>316</v>
      </c>
      <c r="H319" s="1" t="s">
        <v>316</v>
      </c>
      <c r="I319" s="1" t="s">
        <v>2596</v>
      </c>
      <c r="L319" s="2"/>
      <c r="M319" s="2"/>
      <c r="N319" s="2" t="s">
        <v>2</v>
      </c>
      <c r="O319" s="2" t="s">
        <v>1352</v>
      </c>
      <c r="P319" s="1">
        <v>392</v>
      </c>
      <c r="Q319" s="1">
        <v>0</v>
      </c>
      <c r="R319" s="1">
        <v>0</v>
      </c>
      <c r="S319" s="1">
        <f t="shared" si="76"/>
        <v>392</v>
      </c>
      <c r="T319" s="1">
        <f t="shared" si="77"/>
        <v>392</v>
      </c>
      <c r="U319" s="1">
        <v>1054</v>
      </c>
      <c r="V319" s="1">
        <v>2272</v>
      </c>
      <c r="W319" s="1">
        <v>3426</v>
      </c>
      <c r="X319" s="1">
        <v>3300</v>
      </c>
      <c r="Y319" s="1">
        <f t="shared" si="78"/>
        <v>-2934</v>
      </c>
      <c r="Z319" s="1" t="s">
        <v>3783</v>
      </c>
      <c r="AA319" s="3">
        <v>0.32</v>
      </c>
      <c r="AC319" s="3">
        <f t="shared" si="75"/>
        <v>-0.32</v>
      </c>
      <c r="AD319" s="2" t="s">
        <v>2606</v>
      </c>
      <c r="AN319" s="2" t="s">
        <v>53</v>
      </c>
      <c r="AO319" s="2" t="s">
        <v>276</v>
      </c>
    </row>
    <row r="320" spans="1:42" ht="45" x14ac:dyDescent="0.2">
      <c r="A320" s="1" t="s">
        <v>2963</v>
      </c>
      <c r="B320" s="1" t="s">
        <v>2595</v>
      </c>
      <c r="C320" s="1" t="s">
        <v>69</v>
      </c>
      <c r="D320" s="1" t="s">
        <v>1316</v>
      </c>
      <c r="E320" s="1" t="s">
        <v>2599</v>
      </c>
      <c r="F320" s="1" t="s">
        <v>79</v>
      </c>
      <c r="G320" s="1" t="s">
        <v>316</v>
      </c>
      <c r="H320" s="1" t="s">
        <v>316</v>
      </c>
      <c r="I320" s="1" t="s">
        <v>2595</v>
      </c>
      <c r="L320" s="2"/>
      <c r="M320" s="2"/>
      <c r="N320" s="2" t="s">
        <v>2</v>
      </c>
      <c r="O320" s="2" t="s">
        <v>1352</v>
      </c>
      <c r="P320" s="1">
        <v>392</v>
      </c>
      <c r="Q320" s="1">
        <v>0</v>
      </c>
      <c r="R320" s="1">
        <v>0</v>
      </c>
      <c r="S320" s="1">
        <f t="shared" si="76"/>
        <v>392</v>
      </c>
      <c r="T320" s="1">
        <f t="shared" si="77"/>
        <v>392</v>
      </c>
      <c r="U320" s="1">
        <v>1054</v>
      </c>
      <c r="V320" s="1">
        <v>2272</v>
      </c>
      <c r="W320" s="1">
        <v>3426</v>
      </c>
      <c r="X320" s="1">
        <v>3300</v>
      </c>
      <c r="Y320" s="1">
        <f t="shared" si="78"/>
        <v>-2934</v>
      </c>
      <c r="Z320" s="1" t="s">
        <v>3783</v>
      </c>
      <c r="AA320" s="3">
        <v>0.3</v>
      </c>
      <c r="AC320" s="3">
        <f t="shared" si="75"/>
        <v>-0.3</v>
      </c>
      <c r="AD320" s="2" t="s">
        <v>2606</v>
      </c>
      <c r="AN320" s="2" t="s">
        <v>53</v>
      </c>
      <c r="AO320" s="2" t="s">
        <v>276</v>
      </c>
    </row>
    <row r="321" spans="1:41" ht="45" x14ac:dyDescent="0.2">
      <c r="A321" s="1" t="s">
        <v>2964</v>
      </c>
      <c r="B321" s="1" t="s">
        <v>1310</v>
      </c>
      <c r="C321" s="1" t="s">
        <v>69</v>
      </c>
      <c r="D321" s="1" t="s">
        <v>3678</v>
      </c>
      <c r="E321" s="1" t="s">
        <v>1767</v>
      </c>
      <c r="F321" s="1" t="s">
        <v>638</v>
      </c>
      <c r="G321" s="1" t="s">
        <v>11</v>
      </c>
      <c r="H321" s="1" t="s">
        <v>1313</v>
      </c>
      <c r="I321" s="1" t="s">
        <v>1310</v>
      </c>
      <c r="L321" s="2"/>
      <c r="M321" s="2"/>
      <c r="N321" s="2" t="s">
        <v>2</v>
      </c>
      <c r="P321" s="1">
        <v>16929</v>
      </c>
      <c r="Q321" s="1">
        <v>0</v>
      </c>
      <c r="R321" s="1">
        <v>0</v>
      </c>
      <c r="S321" s="1">
        <f t="shared" si="76"/>
        <v>16929</v>
      </c>
      <c r="T321" s="1">
        <f t="shared" si="77"/>
        <v>16929</v>
      </c>
      <c r="U321" s="1">
        <v>0</v>
      </c>
      <c r="V321" s="1">
        <v>0</v>
      </c>
      <c r="W321" s="1">
        <v>0</v>
      </c>
      <c r="X321" s="1">
        <v>0</v>
      </c>
      <c r="Y321" s="1">
        <f t="shared" si="78"/>
        <v>16929</v>
      </c>
      <c r="Z321" s="1" t="s">
        <v>3782</v>
      </c>
      <c r="AA321" s="3">
        <v>1.0000000000000001E-5</v>
      </c>
      <c r="AC321" s="3">
        <f t="shared" si="75"/>
        <v>-1.0000000000000001E-5</v>
      </c>
      <c r="AD321" s="2" t="s">
        <v>2635</v>
      </c>
      <c r="AN321" s="2" t="s">
        <v>53</v>
      </c>
      <c r="AO321" s="2" t="s">
        <v>2240</v>
      </c>
    </row>
    <row r="322" spans="1:41" ht="45" x14ac:dyDescent="0.2">
      <c r="A322" s="1" t="s">
        <v>2965</v>
      </c>
      <c r="B322" s="1" t="s">
        <v>1311</v>
      </c>
      <c r="C322" s="1" t="s">
        <v>69</v>
      </c>
      <c r="D322" s="1" t="s">
        <v>3678</v>
      </c>
      <c r="E322" s="1" t="s">
        <v>1768</v>
      </c>
      <c r="F322" s="1" t="s">
        <v>638</v>
      </c>
      <c r="G322" s="1" t="s">
        <v>11</v>
      </c>
      <c r="H322" s="1" t="s">
        <v>1313</v>
      </c>
      <c r="I322" s="1" t="s">
        <v>1311</v>
      </c>
      <c r="L322" s="2"/>
      <c r="M322" s="2"/>
      <c r="N322" s="2" t="s">
        <v>2</v>
      </c>
      <c r="P322" s="1">
        <v>6359</v>
      </c>
      <c r="Q322" s="1">
        <v>0</v>
      </c>
      <c r="R322" s="1">
        <v>0</v>
      </c>
      <c r="S322" s="1">
        <f t="shared" si="76"/>
        <v>6359</v>
      </c>
      <c r="T322" s="1">
        <f t="shared" si="77"/>
        <v>6359</v>
      </c>
      <c r="U322" s="1">
        <v>0</v>
      </c>
      <c r="V322" s="1">
        <v>0</v>
      </c>
      <c r="W322" s="1">
        <v>0</v>
      </c>
      <c r="X322" s="1">
        <v>0</v>
      </c>
      <c r="Y322" s="1">
        <f t="shared" si="78"/>
        <v>6359</v>
      </c>
      <c r="Z322" s="1" t="s">
        <v>3782</v>
      </c>
      <c r="AA322" s="3">
        <v>1.0000000000000001E-5</v>
      </c>
      <c r="AC322" s="3">
        <f t="shared" si="75"/>
        <v>-1.0000000000000001E-5</v>
      </c>
      <c r="AD322" s="2" t="s">
        <v>2635</v>
      </c>
      <c r="AN322" s="2" t="s">
        <v>53</v>
      </c>
      <c r="AO322" s="2" t="s">
        <v>2240</v>
      </c>
    </row>
    <row r="323" spans="1:41" ht="75" x14ac:dyDescent="0.2">
      <c r="A323" s="1" t="s">
        <v>2966</v>
      </c>
      <c r="B323" s="1" t="s">
        <v>1312</v>
      </c>
      <c r="C323" s="1" t="s">
        <v>69</v>
      </c>
      <c r="D323" s="1" t="s">
        <v>3678</v>
      </c>
      <c r="E323" s="1" t="s">
        <v>1769</v>
      </c>
      <c r="F323" s="1" t="s">
        <v>638</v>
      </c>
      <c r="G323" s="1" t="s">
        <v>1313</v>
      </c>
      <c r="H323" s="1" t="s">
        <v>1313</v>
      </c>
      <c r="I323" s="1" t="s">
        <v>1312</v>
      </c>
      <c r="L323" s="2"/>
      <c r="M323" s="2"/>
      <c r="N323" s="2" t="s">
        <v>2</v>
      </c>
      <c r="P323" s="1">
        <v>47952</v>
      </c>
      <c r="Q323" s="1">
        <v>0</v>
      </c>
      <c r="R323" s="1">
        <v>0</v>
      </c>
      <c r="S323" s="1">
        <f t="shared" si="76"/>
        <v>47952</v>
      </c>
      <c r="T323" s="1">
        <f t="shared" si="77"/>
        <v>47952</v>
      </c>
      <c r="U323" s="1">
        <v>9536</v>
      </c>
      <c r="V323" s="1">
        <v>2357</v>
      </c>
      <c r="W323" s="1">
        <v>32845</v>
      </c>
      <c r="X323" s="1">
        <v>36814</v>
      </c>
      <c r="Y323" s="1">
        <f t="shared" si="78"/>
        <v>36059</v>
      </c>
      <c r="Z323" s="1" t="s">
        <v>3784</v>
      </c>
      <c r="AA323" s="3">
        <v>1.0000000000000001E-5</v>
      </c>
      <c r="AC323" s="3">
        <f t="shared" si="75"/>
        <v>-1.0000000000000001E-5</v>
      </c>
      <c r="AD323" s="2" t="s">
        <v>2634</v>
      </c>
      <c r="AN323" s="2" t="s">
        <v>53</v>
      </c>
      <c r="AO323" s="2" t="s">
        <v>2240</v>
      </c>
    </row>
    <row r="324" spans="1:41" ht="60" x14ac:dyDescent="0.2">
      <c r="A324" s="1" t="s">
        <v>2967</v>
      </c>
      <c r="B324" s="1" t="s">
        <v>1366</v>
      </c>
      <c r="C324" s="1" t="s">
        <v>69</v>
      </c>
      <c r="D324" s="1" t="s">
        <v>1316</v>
      </c>
      <c r="E324" s="1" t="s">
        <v>1367</v>
      </c>
      <c r="F324" s="1" t="s">
        <v>79</v>
      </c>
      <c r="G324" s="1" t="s">
        <v>2084</v>
      </c>
      <c r="H324" s="1" t="s">
        <v>2084</v>
      </c>
      <c r="I324" s="1" t="s">
        <v>1366</v>
      </c>
      <c r="L324" s="2"/>
      <c r="M324" s="2"/>
      <c r="N324" s="2" t="s">
        <v>2</v>
      </c>
      <c r="P324" s="1">
        <v>2748</v>
      </c>
      <c r="Q324" s="1">
        <v>1000</v>
      </c>
      <c r="R324" s="1">
        <v>1000</v>
      </c>
      <c r="S324" s="1">
        <f t="shared" si="76"/>
        <v>3748</v>
      </c>
      <c r="T324" s="1">
        <f t="shared" si="77"/>
        <v>4748</v>
      </c>
      <c r="U324" s="1">
        <v>982</v>
      </c>
      <c r="V324" s="1">
        <v>458</v>
      </c>
      <c r="W324" s="1">
        <v>2596</v>
      </c>
      <c r="X324" s="1">
        <v>1820</v>
      </c>
      <c r="Y324" s="1">
        <f>T324-(U324+V324)</f>
        <v>3308</v>
      </c>
      <c r="Z324" s="1" t="s">
        <v>3784</v>
      </c>
      <c r="AA324" s="3">
        <v>5.9279999999999999</v>
      </c>
      <c r="AB324" s="18"/>
      <c r="AC324" s="3">
        <f t="shared" si="75"/>
        <v>-5.9279999999999999</v>
      </c>
      <c r="AD324" s="2" t="s">
        <v>2643</v>
      </c>
      <c r="AF324" s="5" t="s">
        <v>2015</v>
      </c>
      <c r="AN324" s="2" t="s">
        <v>53</v>
      </c>
      <c r="AO324" s="2" t="s">
        <v>2589</v>
      </c>
    </row>
    <row r="325" spans="1:41" ht="60" x14ac:dyDescent="0.2">
      <c r="A325" s="1" t="s">
        <v>2968</v>
      </c>
      <c r="B325" s="1" t="s">
        <v>919</v>
      </c>
      <c r="C325" s="1" t="s">
        <v>69</v>
      </c>
      <c r="D325" s="1" t="s">
        <v>3679</v>
      </c>
      <c r="E325" s="1" t="s">
        <v>920</v>
      </c>
      <c r="F325" s="1" t="s">
        <v>2249</v>
      </c>
      <c r="G325" s="1" t="s">
        <v>31</v>
      </c>
      <c r="H325" s="1" t="s">
        <v>3690</v>
      </c>
      <c r="I325" s="1" t="s">
        <v>921</v>
      </c>
      <c r="L325" s="2"/>
      <c r="M325" s="2"/>
      <c r="N325" s="2" t="s">
        <v>1</v>
      </c>
      <c r="P325" s="1">
        <v>269</v>
      </c>
      <c r="Q325" s="1">
        <v>0</v>
      </c>
      <c r="R325" s="1">
        <v>0</v>
      </c>
      <c r="S325" s="1">
        <f t="shared" si="76"/>
        <v>269</v>
      </c>
      <c r="T325" s="1">
        <f t="shared" si="77"/>
        <v>269</v>
      </c>
      <c r="U325" s="1">
        <v>124</v>
      </c>
      <c r="V325" s="1">
        <v>702</v>
      </c>
      <c r="W325" s="1">
        <v>908</v>
      </c>
      <c r="X325" s="1">
        <v>224</v>
      </c>
      <c r="Y325" s="1">
        <f t="shared" ref="Y325" si="79">S325-(U325+V325)</f>
        <v>-557</v>
      </c>
      <c r="Z325" s="1" t="s">
        <v>3783</v>
      </c>
      <c r="AA325" s="3">
        <v>4.51</v>
      </c>
      <c r="AC325" s="3">
        <f t="shared" si="75"/>
        <v>-4.51</v>
      </c>
      <c r="AD325" s="2" t="s">
        <v>2643</v>
      </c>
      <c r="AF325" s="5" t="s">
        <v>2015</v>
      </c>
      <c r="AN325" s="2" t="s">
        <v>53</v>
      </c>
      <c r="AO325" s="2" t="s">
        <v>2589</v>
      </c>
    </row>
    <row r="326" spans="1:41" ht="60" x14ac:dyDescent="0.2">
      <c r="A326" s="1" t="s">
        <v>2969</v>
      </c>
      <c r="B326" s="1" t="s">
        <v>922</v>
      </c>
      <c r="C326" s="1" t="s">
        <v>69</v>
      </c>
      <c r="D326" s="1" t="s">
        <v>1927</v>
      </c>
      <c r="E326" s="1" t="s">
        <v>923</v>
      </c>
      <c r="F326" s="1" t="s">
        <v>2249</v>
      </c>
      <c r="G326" s="1" t="s">
        <v>26</v>
      </c>
      <c r="H326" s="1" t="s">
        <v>924</v>
      </c>
      <c r="I326" s="1" t="s">
        <v>925</v>
      </c>
      <c r="L326" s="2"/>
      <c r="M326" s="2"/>
      <c r="N326" s="2" t="s">
        <v>2</v>
      </c>
      <c r="P326" s="1">
        <v>948</v>
      </c>
      <c r="Q326" s="1">
        <v>0</v>
      </c>
      <c r="R326" s="1">
        <v>0</v>
      </c>
      <c r="S326" s="1">
        <f t="shared" si="76"/>
        <v>948</v>
      </c>
      <c r="T326" s="1">
        <f t="shared" si="77"/>
        <v>948</v>
      </c>
      <c r="U326" s="1">
        <v>799</v>
      </c>
      <c r="V326" s="1">
        <v>116</v>
      </c>
      <c r="W326" s="1">
        <v>438</v>
      </c>
      <c r="X326" s="1">
        <v>671</v>
      </c>
      <c r="Y326" s="1">
        <f t="shared" ref="Y326:Y327" si="80">T326-(U326+V326)</f>
        <v>33</v>
      </c>
      <c r="Z326" s="1" t="s">
        <v>3784</v>
      </c>
      <c r="AA326" s="3">
        <v>3.82</v>
      </c>
      <c r="AC326" s="3">
        <f t="shared" si="75"/>
        <v>-3.82</v>
      </c>
      <c r="AD326" s="2" t="s">
        <v>2643</v>
      </c>
      <c r="AF326" s="5" t="s">
        <v>2015</v>
      </c>
      <c r="AN326" s="2" t="s">
        <v>53</v>
      </c>
      <c r="AO326" s="2" t="s">
        <v>2589</v>
      </c>
    </row>
    <row r="327" spans="1:41" ht="60" x14ac:dyDescent="0.2">
      <c r="A327" s="1" t="s">
        <v>2970</v>
      </c>
      <c r="B327" s="1" t="s">
        <v>926</v>
      </c>
      <c r="C327" s="1" t="s">
        <v>69</v>
      </c>
      <c r="D327" s="1" t="s">
        <v>1927</v>
      </c>
      <c r="E327" s="1" t="s">
        <v>927</v>
      </c>
      <c r="F327" s="1" t="s">
        <v>2249</v>
      </c>
      <c r="G327" s="1" t="s">
        <v>26</v>
      </c>
      <c r="H327" s="1" t="s">
        <v>924</v>
      </c>
      <c r="I327" s="1" t="s">
        <v>928</v>
      </c>
      <c r="L327" s="2"/>
      <c r="M327" s="2"/>
      <c r="N327" s="2" t="s">
        <v>2</v>
      </c>
      <c r="P327" s="1">
        <v>802</v>
      </c>
      <c r="Q327" s="1">
        <v>0</v>
      </c>
      <c r="R327" s="1">
        <v>0</v>
      </c>
      <c r="S327" s="1">
        <f t="shared" si="76"/>
        <v>802</v>
      </c>
      <c r="T327" s="1">
        <f t="shared" si="77"/>
        <v>802</v>
      </c>
      <c r="U327" s="1">
        <v>746</v>
      </c>
      <c r="V327" s="1">
        <v>116</v>
      </c>
      <c r="W327" s="1">
        <v>438</v>
      </c>
      <c r="X327" s="1">
        <v>671</v>
      </c>
      <c r="Y327" s="1">
        <f t="shared" si="80"/>
        <v>-60</v>
      </c>
      <c r="Z327" s="1" t="s">
        <v>3783</v>
      </c>
      <c r="AA327" s="3">
        <v>3.82</v>
      </c>
      <c r="AC327" s="3">
        <f t="shared" si="75"/>
        <v>-3.82</v>
      </c>
      <c r="AD327" s="2" t="s">
        <v>2643</v>
      </c>
      <c r="AF327" s="5" t="s">
        <v>2015</v>
      </c>
      <c r="AN327" s="2" t="s">
        <v>53</v>
      </c>
      <c r="AO327" s="2" t="s">
        <v>2589</v>
      </c>
    </row>
    <row r="328" spans="1:41" ht="60" x14ac:dyDescent="0.2">
      <c r="A328" s="1" t="s">
        <v>2971</v>
      </c>
      <c r="B328" s="1" t="s">
        <v>929</v>
      </c>
      <c r="C328" s="1" t="s">
        <v>69</v>
      </c>
      <c r="D328" s="1" t="s">
        <v>3679</v>
      </c>
      <c r="E328" s="1" t="s">
        <v>1637</v>
      </c>
      <c r="F328" s="1" t="s">
        <v>2249</v>
      </c>
      <c r="G328" s="1" t="s">
        <v>45</v>
      </c>
      <c r="H328" s="1" t="s">
        <v>41</v>
      </c>
      <c r="I328" s="1" t="s">
        <v>930</v>
      </c>
      <c r="L328" s="2"/>
      <c r="M328" s="2"/>
      <c r="N328" s="2" t="s">
        <v>1</v>
      </c>
      <c r="P328" s="1">
        <v>552</v>
      </c>
      <c r="Q328" s="1">
        <v>0</v>
      </c>
      <c r="R328" s="1">
        <v>0</v>
      </c>
      <c r="S328" s="1">
        <f t="shared" si="76"/>
        <v>552</v>
      </c>
      <c r="T328" s="1">
        <f t="shared" si="77"/>
        <v>552</v>
      </c>
      <c r="U328" s="1">
        <v>6888</v>
      </c>
      <c r="V328" s="1">
        <v>1512</v>
      </c>
      <c r="W328" s="1">
        <v>5608</v>
      </c>
      <c r="X328" s="1">
        <v>8040</v>
      </c>
      <c r="Y328" s="1">
        <f t="shared" ref="Y328" si="81">S328-(U328+V328)</f>
        <v>-7848</v>
      </c>
      <c r="Z328" s="1" t="s">
        <v>3783</v>
      </c>
      <c r="AA328" s="3">
        <v>7.77</v>
      </c>
      <c r="AC328" s="3">
        <f t="shared" si="75"/>
        <v>-7.77</v>
      </c>
      <c r="AD328" s="2" t="s">
        <v>2643</v>
      </c>
      <c r="AF328" s="5" t="s">
        <v>2015</v>
      </c>
      <c r="AN328" s="2" t="s">
        <v>53</v>
      </c>
      <c r="AO328" s="2" t="s">
        <v>2589</v>
      </c>
    </row>
    <row r="329" spans="1:41" ht="45" x14ac:dyDescent="0.2">
      <c r="A329" s="1" t="s">
        <v>2972</v>
      </c>
      <c r="B329" s="1" t="s">
        <v>931</v>
      </c>
      <c r="C329" s="1" t="s">
        <v>69</v>
      </c>
      <c r="D329" s="1" t="s">
        <v>2018</v>
      </c>
      <c r="E329" s="1" t="s">
        <v>1638</v>
      </c>
      <c r="F329" s="1" t="s">
        <v>2249</v>
      </c>
      <c r="G329" s="1" t="s">
        <v>6</v>
      </c>
      <c r="H329" s="1" t="s">
        <v>6</v>
      </c>
      <c r="I329" s="1" t="s">
        <v>932</v>
      </c>
      <c r="L329" s="2"/>
      <c r="M329" s="2"/>
      <c r="N329" s="2" t="s">
        <v>2</v>
      </c>
      <c r="O329" s="2" t="s">
        <v>2407</v>
      </c>
      <c r="P329" s="1">
        <v>2</v>
      </c>
      <c r="Q329" s="1">
        <v>0</v>
      </c>
      <c r="R329" s="1">
        <v>0</v>
      </c>
      <c r="S329" s="1">
        <f t="shared" si="76"/>
        <v>2</v>
      </c>
      <c r="T329" s="1">
        <f t="shared" si="77"/>
        <v>2</v>
      </c>
      <c r="U329" s="1">
        <v>0</v>
      </c>
      <c r="V329" s="1">
        <v>0</v>
      </c>
      <c r="W329" s="1">
        <v>0</v>
      </c>
      <c r="X329" s="1">
        <v>0</v>
      </c>
      <c r="Y329" s="1">
        <f t="shared" ref="Y329:Y333" si="82">T329-(U329+V329)</f>
        <v>2</v>
      </c>
      <c r="Z329" s="1" t="s">
        <v>3782</v>
      </c>
      <c r="AA329" s="3">
        <v>5.09</v>
      </c>
      <c r="AC329" s="3">
        <f t="shared" si="75"/>
        <v>-5.09</v>
      </c>
      <c r="AD329" s="2" t="s">
        <v>2644</v>
      </c>
      <c r="AF329" s="5" t="s">
        <v>2015</v>
      </c>
      <c r="AN329" s="2" t="s">
        <v>53</v>
      </c>
      <c r="AO329" s="2" t="s">
        <v>2589</v>
      </c>
    </row>
    <row r="330" spans="1:41" ht="45" x14ac:dyDescent="0.2">
      <c r="A330" s="1" t="s">
        <v>2973</v>
      </c>
      <c r="B330" s="1" t="s">
        <v>933</v>
      </c>
      <c r="C330" s="1" t="s">
        <v>69</v>
      </c>
      <c r="D330" s="1" t="s">
        <v>2018</v>
      </c>
      <c r="E330" s="1" t="s">
        <v>1639</v>
      </c>
      <c r="F330" s="1" t="s">
        <v>2249</v>
      </c>
      <c r="G330" s="1" t="s">
        <v>6</v>
      </c>
      <c r="H330" s="1" t="s">
        <v>6</v>
      </c>
      <c r="I330" s="1" t="s">
        <v>934</v>
      </c>
      <c r="L330" s="2"/>
      <c r="M330" s="2"/>
      <c r="N330" s="2" t="s">
        <v>2</v>
      </c>
      <c r="O330" s="2" t="s">
        <v>2407</v>
      </c>
      <c r="P330" s="1">
        <v>16</v>
      </c>
      <c r="Q330" s="1">
        <v>0</v>
      </c>
      <c r="R330" s="1">
        <v>0</v>
      </c>
      <c r="S330" s="1">
        <f t="shared" si="76"/>
        <v>16</v>
      </c>
      <c r="T330" s="1">
        <f t="shared" si="77"/>
        <v>16</v>
      </c>
      <c r="U330" s="1">
        <v>0</v>
      </c>
      <c r="V330" s="1">
        <v>0</v>
      </c>
      <c r="W330" s="1">
        <v>0</v>
      </c>
      <c r="X330" s="1">
        <v>0</v>
      </c>
      <c r="Y330" s="1">
        <f t="shared" si="82"/>
        <v>16</v>
      </c>
      <c r="Z330" s="1" t="s">
        <v>3782</v>
      </c>
      <c r="AA330" s="3">
        <v>3.45</v>
      </c>
      <c r="AC330" s="3">
        <f t="shared" si="75"/>
        <v>-3.45</v>
      </c>
      <c r="AD330" s="2" t="s">
        <v>2644</v>
      </c>
      <c r="AF330" s="5" t="s">
        <v>2015</v>
      </c>
      <c r="AN330" s="2" t="s">
        <v>53</v>
      </c>
      <c r="AO330" s="2" t="s">
        <v>2589</v>
      </c>
    </row>
    <row r="331" spans="1:41" ht="45" x14ac:dyDescent="0.2">
      <c r="A331" s="1" t="s">
        <v>2974</v>
      </c>
      <c r="B331" s="1" t="s">
        <v>935</v>
      </c>
      <c r="C331" s="1" t="s">
        <v>69</v>
      </c>
      <c r="D331" s="1" t="s">
        <v>2018</v>
      </c>
      <c r="E331" s="1" t="s">
        <v>1640</v>
      </c>
      <c r="F331" s="1" t="s">
        <v>2249</v>
      </c>
      <c r="G331" s="1" t="s">
        <v>6</v>
      </c>
      <c r="H331" s="1" t="s">
        <v>6</v>
      </c>
      <c r="I331" s="1" t="s">
        <v>936</v>
      </c>
      <c r="L331" s="2"/>
      <c r="M331" s="2"/>
      <c r="N331" s="2" t="s">
        <v>2</v>
      </c>
      <c r="O331" s="2" t="s">
        <v>2407</v>
      </c>
      <c r="P331" s="1">
        <v>18</v>
      </c>
      <c r="Q331" s="1">
        <v>0</v>
      </c>
      <c r="R331" s="1">
        <v>0</v>
      </c>
      <c r="S331" s="1">
        <f t="shared" si="76"/>
        <v>18</v>
      </c>
      <c r="T331" s="1">
        <f t="shared" si="77"/>
        <v>18</v>
      </c>
      <c r="U331" s="1">
        <v>0</v>
      </c>
      <c r="V331" s="1">
        <v>0</v>
      </c>
      <c r="W331" s="1">
        <v>0</v>
      </c>
      <c r="X331" s="1">
        <v>0</v>
      </c>
      <c r="Y331" s="1">
        <f t="shared" si="82"/>
        <v>18</v>
      </c>
      <c r="Z331" s="1" t="s">
        <v>3782</v>
      </c>
      <c r="AA331" s="3">
        <v>1.42</v>
      </c>
      <c r="AC331" s="3">
        <f t="shared" si="75"/>
        <v>-1.42</v>
      </c>
      <c r="AD331" s="2" t="s">
        <v>2644</v>
      </c>
      <c r="AF331" s="5" t="s">
        <v>2015</v>
      </c>
      <c r="AN331" s="2" t="s">
        <v>53</v>
      </c>
      <c r="AO331" s="2" t="s">
        <v>2589</v>
      </c>
    </row>
    <row r="332" spans="1:41" ht="45" x14ac:dyDescent="0.2">
      <c r="A332" s="1" t="s">
        <v>2975</v>
      </c>
      <c r="B332" s="1" t="s">
        <v>937</v>
      </c>
      <c r="C332" s="1" t="s">
        <v>69</v>
      </c>
      <c r="D332" s="1" t="s">
        <v>2018</v>
      </c>
      <c r="E332" s="1" t="s">
        <v>1641</v>
      </c>
      <c r="F332" s="1" t="s">
        <v>2249</v>
      </c>
      <c r="G332" s="1" t="s">
        <v>6</v>
      </c>
      <c r="H332" s="1" t="s">
        <v>6</v>
      </c>
      <c r="I332" s="1" t="s">
        <v>938</v>
      </c>
      <c r="L332" s="2"/>
      <c r="M332" s="2"/>
      <c r="N332" s="2" t="s">
        <v>2</v>
      </c>
      <c r="O332" s="2" t="s">
        <v>2407</v>
      </c>
      <c r="P332" s="1">
        <v>18</v>
      </c>
      <c r="Q332" s="1">
        <v>0</v>
      </c>
      <c r="R332" s="1">
        <v>0</v>
      </c>
      <c r="S332" s="1">
        <f t="shared" si="76"/>
        <v>18</v>
      </c>
      <c r="T332" s="1">
        <f t="shared" si="77"/>
        <v>18</v>
      </c>
      <c r="U332" s="1">
        <v>0</v>
      </c>
      <c r="V332" s="1">
        <v>0</v>
      </c>
      <c r="W332" s="1">
        <v>0</v>
      </c>
      <c r="X332" s="1">
        <v>0</v>
      </c>
      <c r="Y332" s="1">
        <f t="shared" si="82"/>
        <v>18</v>
      </c>
      <c r="Z332" s="1" t="s">
        <v>3782</v>
      </c>
      <c r="AA332" s="3">
        <v>6.69</v>
      </c>
      <c r="AC332" s="3">
        <f t="shared" si="75"/>
        <v>-6.69</v>
      </c>
      <c r="AD332" s="2" t="s">
        <v>2644</v>
      </c>
      <c r="AF332" s="5" t="s">
        <v>2015</v>
      </c>
      <c r="AN332" s="2" t="s">
        <v>53</v>
      </c>
      <c r="AO332" s="2" t="s">
        <v>2589</v>
      </c>
    </row>
    <row r="333" spans="1:41" ht="45" x14ac:dyDescent="0.2">
      <c r="A333" s="1" t="s">
        <v>2976</v>
      </c>
      <c r="B333" s="1" t="s">
        <v>939</v>
      </c>
      <c r="C333" s="1" t="s">
        <v>69</v>
      </c>
      <c r="D333" s="1" t="s">
        <v>2018</v>
      </c>
      <c r="E333" s="1" t="s">
        <v>1642</v>
      </c>
      <c r="F333" s="1" t="s">
        <v>2249</v>
      </c>
      <c r="G333" s="1" t="s">
        <v>6</v>
      </c>
      <c r="H333" s="1" t="s">
        <v>6</v>
      </c>
      <c r="I333" s="1" t="s">
        <v>940</v>
      </c>
      <c r="L333" s="2"/>
      <c r="M333" s="2"/>
      <c r="N333" s="2" t="s">
        <v>2</v>
      </c>
      <c r="O333" s="2" t="s">
        <v>2407</v>
      </c>
      <c r="P333" s="1">
        <v>15</v>
      </c>
      <c r="Q333" s="1">
        <v>0</v>
      </c>
      <c r="R333" s="1">
        <v>0</v>
      </c>
      <c r="S333" s="1">
        <f t="shared" si="76"/>
        <v>15</v>
      </c>
      <c r="T333" s="1">
        <f t="shared" si="77"/>
        <v>15</v>
      </c>
      <c r="U333" s="1">
        <v>0</v>
      </c>
      <c r="V333" s="1">
        <v>0</v>
      </c>
      <c r="W333" s="1">
        <v>0</v>
      </c>
      <c r="X333" s="1">
        <v>0</v>
      </c>
      <c r="Y333" s="1">
        <f t="shared" si="82"/>
        <v>15</v>
      </c>
      <c r="Z333" s="1" t="s">
        <v>3782</v>
      </c>
      <c r="AA333" s="3">
        <v>9.5500000000000007</v>
      </c>
      <c r="AC333" s="3">
        <f t="shared" si="75"/>
        <v>-9.5500000000000007</v>
      </c>
      <c r="AD333" s="2" t="s">
        <v>2644</v>
      </c>
      <c r="AF333" s="5" t="s">
        <v>2015</v>
      </c>
      <c r="AN333" s="2" t="s">
        <v>53</v>
      </c>
      <c r="AO333" s="2" t="s">
        <v>2589</v>
      </c>
    </row>
    <row r="334" spans="1:41" ht="60" x14ac:dyDescent="0.2">
      <c r="A334" s="1" t="s">
        <v>2977</v>
      </c>
      <c r="B334" s="1" t="s">
        <v>941</v>
      </c>
      <c r="C334" s="1" t="s">
        <v>69</v>
      </c>
      <c r="D334" s="1" t="s">
        <v>3679</v>
      </c>
      <c r="E334" s="1" t="s">
        <v>1643</v>
      </c>
      <c r="F334" s="1" t="s">
        <v>2249</v>
      </c>
      <c r="G334" s="1" t="s">
        <v>45</v>
      </c>
      <c r="H334" s="1" t="s">
        <v>41</v>
      </c>
      <c r="I334" s="1" t="s">
        <v>942</v>
      </c>
      <c r="L334" s="2"/>
      <c r="M334" s="2"/>
      <c r="N334" s="2" t="s">
        <v>1</v>
      </c>
      <c r="P334" s="1">
        <v>180</v>
      </c>
      <c r="Q334" s="1">
        <v>150</v>
      </c>
      <c r="R334" s="1">
        <v>0</v>
      </c>
      <c r="S334" s="1">
        <f t="shared" ref="S334:S343" si="83">P334+Q334</f>
        <v>330</v>
      </c>
      <c r="T334" s="1">
        <f t="shared" ref="T334:T343" si="84">P334+Q334+R334</f>
        <v>330</v>
      </c>
      <c r="U334" s="1">
        <v>8</v>
      </c>
      <c r="V334" s="1">
        <v>0</v>
      </c>
      <c r="W334" s="1">
        <v>0</v>
      </c>
      <c r="X334" s="1">
        <v>0</v>
      </c>
      <c r="Y334" s="1">
        <f t="shared" ref="Y334" si="85">S334-(U334+V334)</f>
        <v>322</v>
      </c>
      <c r="Z334" s="1" t="s">
        <v>3784</v>
      </c>
      <c r="AA334" s="3">
        <v>12.734400000000001</v>
      </c>
      <c r="AC334" s="3">
        <f t="shared" ref="AC334:AC343" si="86">AB334-AA334</f>
        <v>-12.734400000000001</v>
      </c>
      <c r="AD334" s="2" t="s">
        <v>2643</v>
      </c>
      <c r="AF334" s="5" t="s">
        <v>2015</v>
      </c>
      <c r="AN334" s="2" t="s">
        <v>53</v>
      </c>
      <c r="AO334" s="2" t="s">
        <v>2589</v>
      </c>
    </row>
    <row r="335" spans="1:41" ht="60" x14ac:dyDescent="0.2">
      <c r="A335" s="1" t="s">
        <v>2978</v>
      </c>
      <c r="B335" s="1" t="s">
        <v>944</v>
      </c>
      <c r="C335" s="1" t="s">
        <v>69</v>
      </c>
      <c r="D335" s="1" t="s">
        <v>3679</v>
      </c>
      <c r="E335" s="1" t="s">
        <v>1644</v>
      </c>
      <c r="F335" s="1" t="s">
        <v>2249</v>
      </c>
      <c r="G335" s="1" t="s">
        <v>6</v>
      </c>
      <c r="H335" s="1" t="s">
        <v>6</v>
      </c>
      <c r="I335" s="1" t="s">
        <v>945</v>
      </c>
      <c r="L335" s="2"/>
      <c r="M335" s="2"/>
      <c r="N335" s="2" t="s">
        <v>2</v>
      </c>
      <c r="P335" s="1">
        <v>284</v>
      </c>
      <c r="Q335" s="1">
        <v>0</v>
      </c>
      <c r="R335" s="1">
        <v>0</v>
      </c>
      <c r="S335" s="1">
        <f t="shared" si="83"/>
        <v>284</v>
      </c>
      <c r="T335" s="1">
        <f t="shared" si="84"/>
        <v>284</v>
      </c>
      <c r="U335" s="1">
        <v>22</v>
      </c>
      <c r="V335" s="1">
        <v>0</v>
      </c>
      <c r="W335" s="1">
        <v>0</v>
      </c>
      <c r="X335" s="1">
        <v>0</v>
      </c>
      <c r="Y335" s="1">
        <f t="shared" ref="Y335:Y339" si="87">T335-(U335+V335)</f>
        <v>262</v>
      </c>
      <c r="Z335" s="1" t="s">
        <v>3784</v>
      </c>
      <c r="AA335" s="3">
        <v>3.76</v>
      </c>
      <c r="AC335" s="3">
        <f t="shared" si="86"/>
        <v>-3.76</v>
      </c>
      <c r="AD335" s="2" t="s">
        <v>2643</v>
      </c>
      <c r="AF335" s="5" t="s">
        <v>2015</v>
      </c>
      <c r="AN335" s="2" t="s">
        <v>53</v>
      </c>
      <c r="AO335" s="2" t="s">
        <v>2589</v>
      </c>
    </row>
    <row r="336" spans="1:41" ht="60" x14ac:dyDescent="0.2">
      <c r="A336" s="1" t="s">
        <v>2979</v>
      </c>
      <c r="B336" s="1" t="s">
        <v>946</v>
      </c>
      <c r="C336" s="1" t="s">
        <v>69</v>
      </c>
      <c r="D336" s="1" t="s">
        <v>3679</v>
      </c>
      <c r="E336" s="1" t="s">
        <v>1645</v>
      </c>
      <c r="F336" s="1" t="s">
        <v>2249</v>
      </c>
      <c r="G336" s="1" t="s">
        <v>6</v>
      </c>
      <c r="H336" s="1" t="s">
        <v>6</v>
      </c>
      <c r="I336" s="1" t="s">
        <v>947</v>
      </c>
      <c r="L336" s="2"/>
      <c r="M336" s="2"/>
      <c r="N336" s="2" t="s">
        <v>2</v>
      </c>
      <c r="P336" s="1">
        <v>99</v>
      </c>
      <c r="Q336" s="1">
        <v>0</v>
      </c>
      <c r="R336" s="1">
        <v>0</v>
      </c>
      <c r="S336" s="1">
        <f t="shared" si="83"/>
        <v>99</v>
      </c>
      <c r="T336" s="1">
        <f t="shared" si="84"/>
        <v>99</v>
      </c>
      <c r="U336" s="1">
        <v>22</v>
      </c>
      <c r="V336" s="1">
        <v>0</v>
      </c>
      <c r="W336" s="1">
        <v>0</v>
      </c>
      <c r="X336" s="1">
        <v>0</v>
      </c>
      <c r="Y336" s="1">
        <f t="shared" si="87"/>
        <v>77</v>
      </c>
      <c r="Z336" s="1" t="s">
        <v>3784</v>
      </c>
      <c r="AA336" s="3">
        <v>4.2699999999999996</v>
      </c>
      <c r="AC336" s="3">
        <f t="shared" si="86"/>
        <v>-4.2699999999999996</v>
      </c>
      <c r="AD336" s="2" t="s">
        <v>2643</v>
      </c>
      <c r="AF336" s="5" t="s">
        <v>2015</v>
      </c>
      <c r="AN336" s="2" t="s">
        <v>53</v>
      </c>
      <c r="AO336" s="2" t="s">
        <v>2589</v>
      </c>
    </row>
    <row r="337" spans="1:41" ht="60" x14ac:dyDescent="0.2">
      <c r="A337" s="1" t="s">
        <v>2980</v>
      </c>
      <c r="B337" s="1" t="s">
        <v>948</v>
      </c>
      <c r="C337" s="1" t="s">
        <v>69</v>
      </c>
      <c r="D337" s="1" t="s">
        <v>3679</v>
      </c>
      <c r="E337" s="1" t="s">
        <v>1646</v>
      </c>
      <c r="F337" s="1" t="s">
        <v>2249</v>
      </c>
      <c r="G337" s="1" t="s">
        <v>10</v>
      </c>
      <c r="H337" s="1" t="s">
        <v>10</v>
      </c>
      <c r="I337" s="1" t="s">
        <v>949</v>
      </c>
      <c r="L337" s="2"/>
      <c r="M337" s="2"/>
      <c r="N337" s="2" t="s">
        <v>2</v>
      </c>
      <c r="P337" s="1">
        <v>145</v>
      </c>
      <c r="Q337" s="1">
        <v>0</v>
      </c>
      <c r="R337" s="1">
        <v>0</v>
      </c>
      <c r="S337" s="1">
        <f t="shared" si="83"/>
        <v>145</v>
      </c>
      <c r="T337" s="1">
        <f t="shared" si="84"/>
        <v>145</v>
      </c>
      <c r="U337" s="1">
        <v>50</v>
      </c>
      <c r="V337" s="1">
        <v>0</v>
      </c>
      <c r="W337" s="1">
        <v>0</v>
      </c>
      <c r="X337" s="1">
        <v>0</v>
      </c>
      <c r="Y337" s="1">
        <f t="shared" si="87"/>
        <v>95</v>
      </c>
      <c r="Z337" s="1" t="s">
        <v>3784</v>
      </c>
      <c r="AA337" s="3">
        <v>33.909999999999997</v>
      </c>
      <c r="AC337" s="3">
        <f t="shared" si="86"/>
        <v>-33.909999999999997</v>
      </c>
      <c r="AD337" s="2" t="s">
        <v>2643</v>
      </c>
      <c r="AF337" s="5" t="s">
        <v>2015</v>
      </c>
      <c r="AN337" s="2" t="s">
        <v>53</v>
      </c>
      <c r="AO337" s="2" t="s">
        <v>2589</v>
      </c>
    </row>
    <row r="338" spans="1:41" ht="60" x14ac:dyDescent="0.2">
      <c r="A338" s="1" t="s">
        <v>2981</v>
      </c>
      <c r="B338" s="1" t="s">
        <v>950</v>
      </c>
      <c r="C338" s="1" t="s">
        <v>69</v>
      </c>
      <c r="D338" s="1" t="s">
        <v>3679</v>
      </c>
      <c r="E338" s="1" t="s">
        <v>1647</v>
      </c>
      <c r="F338" s="1" t="s">
        <v>2249</v>
      </c>
      <c r="G338" s="1" t="s">
        <v>6</v>
      </c>
      <c r="H338" s="1" t="s">
        <v>6</v>
      </c>
      <c r="I338" s="1" t="s">
        <v>951</v>
      </c>
      <c r="L338" s="2"/>
      <c r="M338" s="2"/>
      <c r="N338" s="2" t="s">
        <v>2</v>
      </c>
      <c r="P338" s="1">
        <v>433</v>
      </c>
      <c r="Q338" s="1">
        <v>0</v>
      </c>
      <c r="R338" s="1">
        <v>0</v>
      </c>
      <c r="S338" s="1">
        <f t="shared" si="83"/>
        <v>433</v>
      </c>
      <c r="T338" s="1">
        <f t="shared" si="84"/>
        <v>433</v>
      </c>
      <c r="U338" s="1">
        <v>22</v>
      </c>
      <c r="V338" s="1">
        <v>0</v>
      </c>
      <c r="W338" s="1">
        <v>0</v>
      </c>
      <c r="X338" s="1">
        <v>0</v>
      </c>
      <c r="Y338" s="1">
        <f t="shared" si="87"/>
        <v>411</v>
      </c>
      <c r="Z338" s="1" t="s">
        <v>3784</v>
      </c>
      <c r="AA338" s="3">
        <v>4</v>
      </c>
      <c r="AC338" s="3">
        <f t="shared" si="86"/>
        <v>-4</v>
      </c>
      <c r="AD338" s="2" t="s">
        <v>2643</v>
      </c>
      <c r="AF338" s="5" t="s">
        <v>2015</v>
      </c>
      <c r="AN338" s="2" t="s">
        <v>53</v>
      </c>
      <c r="AO338" s="2" t="s">
        <v>2589</v>
      </c>
    </row>
    <row r="339" spans="1:41" ht="60" x14ac:dyDescent="0.2">
      <c r="A339" s="1" t="s">
        <v>2982</v>
      </c>
      <c r="B339" s="1" t="s">
        <v>952</v>
      </c>
      <c r="C339" s="1" t="s">
        <v>69</v>
      </c>
      <c r="D339" s="1" t="s">
        <v>2236</v>
      </c>
      <c r="E339" s="1" t="s">
        <v>1648</v>
      </c>
      <c r="F339" s="1" t="s">
        <v>2249</v>
      </c>
      <c r="G339" s="1" t="s">
        <v>19</v>
      </c>
      <c r="H339" s="1" t="s">
        <v>19</v>
      </c>
      <c r="I339" s="1" t="s">
        <v>953</v>
      </c>
      <c r="L339" s="2"/>
      <c r="M339" s="2"/>
      <c r="N339" s="2" t="s">
        <v>2</v>
      </c>
      <c r="P339" s="1">
        <v>118</v>
      </c>
      <c r="Q339" s="1">
        <v>0</v>
      </c>
      <c r="R339" s="1">
        <v>0</v>
      </c>
      <c r="S339" s="1">
        <f t="shared" si="83"/>
        <v>118</v>
      </c>
      <c r="T339" s="1">
        <f t="shared" si="84"/>
        <v>118</v>
      </c>
      <c r="U339" s="1">
        <v>25</v>
      </c>
      <c r="V339" s="1">
        <v>0</v>
      </c>
      <c r="W339" s="1">
        <v>0</v>
      </c>
      <c r="X339" s="1">
        <v>0</v>
      </c>
      <c r="Y339" s="1">
        <f t="shared" si="87"/>
        <v>93</v>
      </c>
      <c r="Z339" s="1" t="s">
        <v>3784</v>
      </c>
      <c r="AA339" s="3">
        <v>8.9</v>
      </c>
      <c r="AC339" s="3">
        <f t="shared" si="86"/>
        <v>-8.9</v>
      </c>
      <c r="AD339" s="2" t="s">
        <v>2643</v>
      </c>
      <c r="AF339" s="5" t="s">
        <v>2015</v>
      </c>
      <c r="AN339" s="2" t="s">
        <v>53</v>
      </c>
      <c r="AO339" s="2" t="s">
        <v>2589</v>
      </c>
    </row>
    <row r="340" spans="1:41" ht="60" x14ac:dyDescent="0.2">
      <c r="A340" s="1" t="s">
        <v>2983</v>
      </c>
      <c r="B340" s="1" t="s">
        <v>954</v>
      </c>
      <c r="C340" s="1" t="s">
        <v>69</v>
      </c>
      <c r="D340" s="1" t="s">
        <v>3679</v>
      </c>
      <c r="E340" s="1" t="s">
        <v>1649</v>
      </c>
      <c r="F340" s="1" t="s">
        <v>2249</v>
      </c>
      <c r="G340" s="1" t="s">
        <v>31</v>
      </c>
      <c r="H340" s="1" t="s">
        <v>3690</v>
      </c>
      <c r="I340" s="1" t="s">
        <v>3691</v>
      </c>
      <c r="L340" s="2"/>
      <c r="M340" s="2"/>
      <c r="N340" s="2" t="s">
        <v>1</v>
      </c>
      <c r="P340" s="1">
        <v>1650</v>
      </c>
      <c r="Q340" s="1">
        <v>6956</v>
      </c>
      <c r="R340" s="1">
        <v>0</v>
      </c>
      <c r="S340" s="1">
        <f t="shared" si="83"/>
        <v>8606</v>
      </c>
      <c r="T340" s="1">
        <f t="shared" si="84"/>
        <v>8606</v>
      </c>
      <c r="U340" s="1">
        <v>4064</v>
      </c>
      <c r="V340" s="1">
        <v>3120</v>
      </c>
      <c r="W340" s="1">
        <v>400</v>
      </c>
      <c r="X340" s="1">
        <v>0</v>
      </c>
      <c r="Y340" s="1">
        <f t="shared" ref="Y340" si="88">S340-(U340+V340)</f>
        <v>1422</v>
      </c>
      <c r="Z340" s="1" t="s">
        <v>3784</v>
      </c>
      <c r="AA340" s="3">
        <v>6.7497999999999996</v>
      </c>
      <c r="AC340" s="3">
        <f t="shared" si="86"/>
        <v>-6.7497999999999996</v>
      </c>
      <c r="AD340" s="2" t="s">
        <v>2643</v>
      </c>
      <c r="AF340" s="5" t="s">
        <v>2015</v>
      </c>
      <c r="AN340" s="2" t="s">
        <v>53</v>
      </c>
      <c r="AO340" s="2" t="s">
        <v>2589</v>
      </c>
    </row>
    <row r="341" spans="1:41" ht="45" x14ac:dyDescent="0.2">
      <c r="A341" s="1" t="s">
        <v>2984</v>
      </c>
      <c r="B341" s="1" t="s">
        <v>955</v>
      </c>
      <c r="C341" s="1" t="s">
        <v>69</v>
      </c>
      <c r="D341" s="1" t="s">
        <v>3679</v>
      </c>
      <c r="E341" s="1" t="s">
        <v>1650</v>
      </c>
      <c r="F341" s="1" t="s">
        <v>2249</v>
      </c>
      <c r="G341" s="1" t="s">
        <v>2056</v>
      </c>
      <c r="H341" s="1" t="s">
        <v>3692</v>
      </c>
      <c r="I341" s="1" t="s">
        <v>956</v>
      </c>
      <c r="L341" s="2"/>
      <c r="M341" s="2"/>
      <c r="N341" s="2" t="s">
        <v>2</v>
      </c>
      <c r="O341" s="2" t="s">
        <v>2407</v>
      </c>
      <c r="P341" s="1">
        <v>132</v>
      </c>
      <c r="Q341" s="1">
        <v>0</v>
      </c>
      <c r="R341" s="1">
        <v>0</v>
      </c>
      <c r="S341" s="1">
        <f t="shared" si="83"/>
        <v>132</v>
      </c>
      <c r="T341" s="1">
        <f t="shared" si="84"/>
        <v>132</v>
      </c>
      <c r="U341" s="1">
        <v>0</v>
      </c>
      <c r="V341" s="1">
        <v>0</v>
      </c>
      <c r="W341" s="1">
        <v>0</v>
      </c>
      <c r="X341" s="1">
        <v>0</v>
      </c>
      <c r="Y341" s="1">
        <f t="shared" ref="Y341:Y342" si="89">T341-(U341+V341)</f>
        <v>132</v>
      </c>
      <c r="Z341" s="1" t="s">
        <v>3782</v>
      </c>
      <c r="AA341" s="3">
        <v>2.8174999999999999</v>
      </c>
      <c r="AC341" s="3">
        <f t="shared" si="86"/>
        <v>-2.8174999999999999</v>
      </c>
      <c r="AD341" s="2" t="s">
        <v>2644</v>
      </c>
      <c r="AF341" s="5" t="s">
        <v>2015</v>
      </c>
      <c r="AN341" s="2" t="s">
        <v>53</v>
      </c>
      <c r="AO341" s="2" t="s">
        <v>2589</v>
      </c>
    </row>
    <row r="342" spans="1:41" ht="60" x14ac:dyDescent="0.2">
      <c r="A342" s="1" t="s">
        <v>2985</v>
      </c>
      <c r="B342" s="1" t="s">
        <v>957</v>
      </c>
      <c r="C342" s="1" t="s">
        <v>69</v>
      </c>
      <c r="D342" s="1" t="s">
        <v>3679</v>
      </c>
      <c r="E342" s="1" t="s">
        <v>1651</v>
      </c>
      <c r="F342" s="1" t="s">
        <v>2249</v>
      </c>
      <c r="G342" s="1" t="s">
        <v>10</v>
      </c>
      <c r="H342" s="1" t="s">
        <v>10</v>
      </c>
      <c r="I342" s="1" t="s">
        <v>2098</v>
      </c>
      <c r="L342" s="2"/>
      <c r="M342" s="2"/>
      <c r="N342" s="2" t="s">
        <v>2</v>
      </c>
      <c r="P342" s="1">
        <v>2100</v>
      </c>
      <c r="Q342" s="1">
        <v>0</v>
      </c>
      <c r="R342" s="1">
        <v>0</v>
      </c>
      <c r="S342" s="1">
        <f t="shared" si="83"/>
        <v>2100</v>
      </c>
      <c r="T342" s="1">
        <f t="shared" si="84"/>
        <v>2100</v>
      </c>
      <c r="U342" s="1">
        <v>334</v>
      </c>
      <c r="V342" s="1">
        <v>0</v>
      </c>
      <c r="W342" s="1">
        <v>0</v>
      </c>
      <c r="X342" s="1">
        <v>0</v>
      </c>
      <c r="Y342" s="1">
        <f t="shared" si="89"/>
        <v>1766</v>
      </c>
      <c r="Z342" s="1" t="s">
        <v>3784</v>
      </c>
      <c r="AA342" s="3">
        <v>1.74</v>
      </c>
      <c r="AC342" s="3">
        <f t="shared" si="86"/>
        <v>-1.74</v>
      </c>
      <c r="AD342" s="2" t="s">
        <v>2643</v>
      </c>
      <c r="AF342" s="5" t="s">
        <v>2015</v>
      </c>
      <c r="AN342" s="2" t="s">
        <v>53</v>
      </c>
      <c r="AO342" s="2" t="s">
        <v>2589</v>
      </c>
    </row>
    <row r="343" spans="1:41" ht="45" x14ac:dyDescent="0.2">
      <c r="A343" s="1" t="s">
        <v>2986</v>
      </c>
      <c r="B343" s="1" t="s">
        <v>958</v>
      </c>
      <c r="C343" s="1" t="s">
        <v>69</v>
      </c>
      <c r="D343" s="1" t="s">
        <v>3679</v>
      </c>
      <c r="E343" s="1" t="s">
        <v>1652</v>
      </c>
      <c r="F343" s="1" t="s">
        <v>2249</v>
      </c>
      <c r="G343" s="1" t="s">
        <v>251</v>
      </c>
      <c r="H343" s="1" t="s">
        <v>1022</v>
      </c>
      <c r="I343" s="1" t="s">
        <v>959</v>
      </c>
      <c r="L343" s="2"/>
      <c r="M343" s="2"/>
      <c r="N343" s="2" t="s">
        <v>1</v>
      </c>
      <c r="O343" s="2" t="s">
        <v>2407</v>
      </c>
      <c r="P343" s="1">
        <v>240</v>
      </c>
      <c r="Q343" s="1">
        <v>0</v>
      </c>
      <c r="R343" s="1">
        <v>0</v>
      </c>
      <c r="S343" s="1">
        <f t="shared" si="83"/>
        <v>240</v>
      </c>
      <c r="T343" s="1">
        <f t="shared" si="84"/>
        <v>240</v>
      </c>
      <c r="U343" s="1">
        <v>0</v>
      </c>
      <c r="V343" s="1">
        <v>0</v>
      </c>
      <c r="W343" s="1">
        <v>0</v>
      </c>
      <c r="X343" s="1">
        <v>0</v>
      </c>
      <c r="Y343" s="1">
        <f t="shared" ref="Y343" si="90">S343-(U343+V343)</f>
        <v>240</v>
      </c>
      <c r="Z343" s="1" t="s">
        <v>3782</v>
      </c>
      <c r="AA343" s="3">
        <v>6.64</v>
      </c>
      <c r="AC343" s="3">
        <f t="shared" si="86"/>
        <v>-6.64</v>
      </c>
      <c r="AD343" s="2" t="s">
        <v>2644</v>
      </c>
      <c r="AF343" s="5" t="s">
        <v>2015</v>
      </c>
      <c r="AN343" s="2" t="s">
        <v>53</v>
      </c>
      <c r="AO343" s="2" t="s">
        <v>2589</v>
      </c>
    </row>
    <row r="344" spans="1:41" ht="60" x14ac:dyDescent="0.2">
      <c r="A344" s="1" t="s">
        <v>2987</v>
      </c>
      <c r="B344" s="1" t="s">
        <v>960</v>
      </c>
      <c r="C344" s="1" t="s">
        <v>69</v>
      </c>
      <c r="D344" s="1" t="s">
        <v>3679</v>
      </c>
      <c r="E344" s="1" t="s">
        <v>1654</v>
      </c>
      <c r="F344" s="1" t="s">
        <v>2249</v>
      </c>
      <c r="G344" s="1" t="s">
        <v>31</v>
      </c>
      <c r="H344" s="1" t="s">
        <v>3690</v>
      </c>
      <c r="I344" s="1" t="s">
        <v>3693</v>
      </c>
      <c r="L344" s="2"/>
      <c r="M344" s="2"/>
      <c r="N344" s="2" t="s">
        <v>1</v>
      </c>
      <c r="P344" s="1">
        <v>144</v>
      </c>
      <c r="Q344" s="1">
        <v>0</v>
      </c>
      <c r="R344" s="1">
        <v>0</v>
      </c>
      <c r="S344" s="1">
        <f t="shared" ref="S344:S365" si="91">P344+Q344</f>
        <v>144</v>
      </c>
      <c r="T344" s="1">
        <f t="shared" ref="T344:T365" si="92">P344+Q344+R344</f>
        <v>144</v>
      </c>
      <c r="U344" s="1">
        <v>27</v>
      </c>
      <c r="V344" s="1">
        <v>0</v>
      </c>
      <c r="W344" s="1">
        <v>0</v>
      </c>
      <c r="X344" s="1">
        <v>0</v>
      </c>
      <c r="Y344" s="1">
        <f t="shared" ref="Y344:Y345" si="93">S344-(U344+V344)</f>
        <v>117</v>
      </c>
      <c r="Z344" s="1" t="s">
        <v>3784</v>
      </c>
      <c r="AA344" s="3">
        <v>10.68</v>
      </c>
      <c r="AC344" s="3">
        <f t="shared" ref="AC344:AC364" si="94">AB344-AA344</f>
        <v>-10.68</v>
      </c>
      <c r="AD344" s="2" t="s">
        <v>2643</v>
      </c>
      <c r="AF344" s="5" t="s">
        <v>2015</v>
      </c>
      <c r="AN344" s="2" t="s">
        <v>53</v>
      </c>
      <c r="AO344" s="2" t="s">
        <v>2589</v>
      </c>
    </row>
    <row r="345" spans="1:41" ht="60" x14ac:dyDescent="0.2">
      <c r="A345" s="1" t="s">
        <v>2988</v>
      </c>
      <c r="B345" s="1" t="s">
        <v>961</v>
      </c>
      <c r="C345" s="1" t="s">
        <v>69</v>
      </c>
      <c r="D345" s="1" t="s">
        <v>3679</v>
      </c>
      <c r="E345" s="1" t="s">
        <v>1655</v>
      </c>
      <c r="F345" s="1" t="s">
        <v>2249</v>
      </c>
      <c r="G345" s="1" t="s">
        <v>31</v>
      </c>
      <c r="H345" s="1" t="s">
        <v>3690</v>
      </c>
      <c r="I345" s="1" t="s">
        <v>3694</v>
      </c>
      <c r="L345" s="2"/>
      <c r="M345" s="2"/>
      <c r="N345" s="2" t="s">
        <v>1</v>
      </c>
      <c r="P345" s="1">
        <v>74</v>
      </c>
      <c r="Q345" s="1">
        <v>0</v>
      </c>
      <c r="R345" s="1">
        <v>0</v>
      </c>
      <c r="S345" s="1">
        <f t="shared" si="91"/>
        <v>74</v>
      </c>
      <c r="T345" s="1">
        <f t="shared" si="92"/>
        <v>74</v>
      </c>
      <c r="U345" s="1">
        <v>29</v>
      </c>
      <c r="V345" s="1">
        <v>0</v>
      </c>
      <c r="W345" s="1">
        <v>0</v>
      </c>
      <c r="X345" s="1">
        <v>0</v>
      </c>
      <c r="Y345" s="1">
        <f t="shared" si="93"/>
        <v>45</v>
      </c>
      <c r="Z345" s="1" t="s">
        <v>3784</v>
      </c>
      <c r="AA345" s="3">
        <v>6.18</v>
      </c>
      <c r="AC345" s="3">
        <f t="shared" si="94"/>
        <v>-6.18</v>
      </c>
      <c r="AD345" s="2" t="s">
        <v>2643</v>
      </c>
      <c r="AF345" s="5" t="s">
        <v>2015</v>
      </c>
      <c r="AN345" s="2" t="s">
        <v>53</v>
      </c>
      <c r="AO345" s="2" t="s">
        <v>2589</v>
      </c>
    </row>
    <row r="346" spans="1:41" ht="30" x14ac:dyDescent="0.2">
      <c r="A346" s="1" t="s">
        <v>2989</v>
      </c>
      <c r="B346" s="1" t="s">
        <v>962</v>
      </c>
      <c r="C346" s="1" t="s">
        <v>69</v>
      </c>
      <c r="D346" s="1" t="s">
        <v>2018</v>
      </c>
      <c r="E346" s="1" t="s">
        <v>963</v>
      </c>
      <c r="F346" s="1" t="s">
        <v>2249</v>
      </c>
      <c r="G346" s="1" t="s">
        <v>19</v>
      </c>
      <c r="H346" s="1" t="s">
        <v>19</v>
      </c>
      <c r="I346" s="1" t="s">
        <v>964</v>
      </c>
      <c r="L346" s="2"/>
      <c r="M346" s="2"/>
      <c r="N346" s="2" t="s">
        <v>2</v>
      </c>
      <c r="P346" s="1">
        <v>1259</v>
      </c>
      <c r="Q346" s="1">
        <v>0</v>
      </c>
      <c r="R346" s="1">
        <v>0</v>
      </c>
      <c r="S346" s="1">
        <f t="shared" si="91"/>
        <v>1259</v>
      </c>
      <c r="T346" s="1">
        <f t="shared" si="92"/>
        <v>1259</v>
      </c>
      <c r="U346" s="1">
        <v>0</v>
      </c>
      <c r="V346" s="1">
        <v>0</v>
      </c>
      <c r="W346" s="1">
        <v>0</v>
      </c>
      <c r="X346" s="1">
        <v>0</v>
      </c>
      <c r="Y346" s="1">
        <f t="shared" ref="Y346" si="95">T346-(U346+V346)</f>
        <v>1259</v>
      </c>
      <c r="Z346" s="1" t="s">
        <v>3782</v>
      </c>
      <c r="AA346" s="3">
        <v>0.38</v>
      </c>
      <c r="AC346" s="3">
        <f t="shared" si="94"/>
        <v>-0.38</v>
      </c>
      <c r="AD346" s="2" t="s">
        <v>2644</v>
      </c>
      <c r="AF346" s="5" t="s">
        <v>2015</v>
      </c>
      <c r="AN346" s="2" t="s">
        <v>53</v>
      </c>
      <c r="AO346" s="2" t="s">
        <v>2589</v>
      </c>
    </row>
    <row r="347" spans="1:41" ht="30" x14ac:dyDescent="0.2">
      <c r="A347" s="1" t="s">
        <v>2990</v>
      </c>
      <c r="B347" s="1" t="s">
        <v>965</v>
      </c>
      <c r="C347" s="1" t="s">
        <v>69</v>
      </c>
      <c r="D347" s="1" t="s">
        <v>2018</v>
      </c>
      <c r="E347" s="1" t="s">
        <v>1656</v>
      </c>
      <c r="F347" s="1" t="s">
        <v>2249</v>
      </c>
      <c r="G347" s="1" t="s">
        <v>6</v>
      </c>
      <c r="H347" s="1" t="s">
        <v>6</v>
      </c>
      <c r="I347" s="1" t="s">
        <v>966</v>
      </c>
      <c r="L347" s="2"/>
      <c r="M347" s="2"/>
      <c r="N347" s="2" t="s">
        <v>2</v>
      </c>
      <c r="P347" s="1">
        <v>35</v>
      </c>
      <c r="Q347" s="1">
        <v>0</v>
      </c>
      <c r="R347" s="1">
        <v>0</v>
      </c>
      <c r="S347" s="1">
        <f t="shared" si="91"/>
        <v>35</v>
      </c>
      <c r="T347" s="1">
        <f t="shared" si="92"/>
        <v>35</v>
      </c>
      <c r="U347" s="1">
        <v>0</v>
      </c>
      <c r="V347" s="1">
        <v>0</v>
      </c>
      <c r="W347" s="1">
        <v>0</v>
      </c>
      <c r="X347" s="1">
        <v>0</v>
      </c>
      <c r="Y347" s="1">
        <f t="shared" ref="Y347:Y349" si="96">T347-(U347+V347)</f>
        <v>35</v>
      </c>
      <c r="Z347" s="1" t="s">
        <v>3782</v>
      </c>
      <c r="AA347" s="3">
        <v>169.67</v>
      </c>
      <c r="AC347" s="3">
        <f t="shared" si="94"/>
        <v>-169.67</v>
      </c>
      <c r="AD347" s="2" t="s">
        <v>2644</v>
      </c>
      <c r="AF347" s="5" t="s">
        <v>2015</v>
      </c>
      <c r="AN347" s="2" t="s">
        <v>53</v>
      </c>
      <c r="AO347" s="2" t="s">
        <v>2589</v>
      </c>
    </row>
    <row r="348" spans="1:41" ht="30" x14ac:dyDescent="0.2">
      <c r="A348" s="1" t="s">
        <v>2991</v>
      </c>
      <c r="B348" s="1" t="s">
        <v>967</v>
      </c>
      <c r="C348" s="1" t="s">
        <v>69</v>
      </c>
      <c r="D348" s="1" t="s">
        <v>3679</v>
      </c>
      <c r="E348" s="1" t="s">
        <v>1657</v>
      </c>
      <c r="F348" s="1" t="s">
        <v>2249</v>
      </c>
      <c r="G348" s="1" t="s">
        <v>10</v>
      </c>
      <c r="H348" s="1" t="s">
        <v>6</v>
      </c>
      <c r="I348" s="1" t="s">
        <v>2099</v>
      </c>
      <c r="L348" s="2"/>
      <c r="M348" s="2"/>
      <c r="N348" s="2" t="s">
        <v>2</v>
      </c>
      <c r="P348" s="1">
        <v>195</v>
      </c>
      <c r="Q348" s="1">
        <v>0</v>
      </c>
      <c r="R348" s="1">
        <v>0</v>
      </c>
      <c r="S348" s="1">
        <f t="shared" si="91"/>
        <v>195</v>
      </c>
      <c r="T348" s="1">
        <f t="shared" si="92"/>
        <v>195</v>
      </c>
      <c r="U348" s="1">
        <v>0</v>
      </c>
      <c r="V348" s="1">
        <v>0</v>
      </c>
      <c r="W348" s="1">
        <v>0</v>
      </c>
      <c r="X348" s="1">
        <v>0</v>
      </c>
      <c r="Y348" s="1">
        <f t="shared" si="96"/>
        <v>195</v>
      </c>
      <c r="Z348" s="1" t="s">
        <v>3782</v>
      </c>
      <c r="AA348" s="3">
        <v>5.12</v>
      </c>
      <c r="AC348" s="3">
        <f t="shared" si="94"/>
        <v>-5.12</v>
      </c>
      <c r="AD348" s="2" t="s">
        <v>2644</v>
      </c>
      <c r="AF348" s="5" t="s">
        <v>2015</v>
      </c>
      <c r="AN348" s="2" t="s">
        <v>53</v>
      </c>
      <c r="AO348" s="2" t="s">
        <v>2589</v>
      </c>
    </row>
    <row r="349" spans="1:41" ht="30" x14ac:dyDescent="0.2">
      <c r="A349" s="1" t="s">
        <v>2992</v>
      </c>
      <c r="B349" s="1" t="s">
        <v>968</v>
      </c>
      <c r="C349" s="1" t="s">
        <v>69</v>
      </c>
      <c r="D349" s="1" t="s">
        <v>3679</v>
      </c>
      <c r="E349" s="1" t="s">
        <v>1658</v>
      </c>
      <c r="F349" s="1" t="s">
        <v>2249</v>
      </c>
      <c r="G349" s="1" t="s">
        <v>10</v>
      </c>
      <c r="H349" s="1" t="s">
        <v>10</v>
      </c>
      <c r="I349" s="1" t="s">
        <v>2100</v>
      </c>
      <c r="L349" s="2"/>
      <c r="M349" s="2"/>
      <c r="N349" s="2" t="s">
        <v>2</v>
      </c>
      <c r="P349" s="1">
        <v>193</v>
      </c>
      <c r="Q349" s="1">
        <v>0</v>
      </c>
      <c r="R349" s="1">
        <v>0</v>
      </c>
      <c r="S349" s="1">
        <f t="shared" si="91"/>
        <v>193</v>
      </c>
      <c r="T349" s="1">
        <f t="shared" si="92"/>
        <v>193</v>
      </c>
      <c r="U349" s="1">
        <v>0</v>
      </c>
      <c r="V349" s="1">
        <v>0</v>
      </c>
      <c r="W349" s="1">
        <v>0</v>
      </c>
      <c r="X349" s="1">
        <v>0</v>
      </c>
      <c r="Y349" s="1">
        <f t="shared" si="96"/>
        <v>193</v>
      </c>
      <c r="Z349" s="1" t="s">
        <v>3782</v>
      </c>
      <c r="AA349" s="3">
        <v>36.96</v>
      </c>
      <c r="AC349" s="3">
        <f t="shared" si="94"/>
        <v>-36.96</v>
      </c>
      <c r="AD349" s="2" t="s">
        <v>2644</v>
      </c>
      <c r="AF349" s="5" t="s">
        <v>2015</v>
      </c>
      <c r="AN349" s="2" t="s">
        <v>53</v>
      </c>
      <c r="AO349" s="2" t="s">
        <v>2589</v>
      </c>
    </row>
    <row r="350" spans="1:41" ht="30" x14ac:dyDescent="0.2">
      <c r="A350" s="1" t="s">
        <v>2993</v>
      </c>
      <c r="B350" s="1" t="s">
        <v>969</v>
      </c>
      <c r="C350" s="1" t="s">
        <v>69</v>
      </c>
      <c r="D350" s="1" t="s">
        <v>3679</v>
      </c>
      <c r="E350" s="1" t="s">
        <v>970</v>
      </c>
      <c r="F350" s="1" t="s">
        <v>2249</v>
      </c>
      <c r="G350" s="1" t="s">
        <v>7</v>
      </c>
      <c r="H350" s="1" t="s">
        <v>1320</v>
      </c>
      <c r="I350" s="1" t="s">
        <v>2101</v>
      </c>
      <c r="L350" s="2"/>
      <c r="M350" s="2"/>
      <c r="N350" s="2" t="s">
        <v>2</v>
      </c>
      <c r="P350" s="1">
        <v>350</v>
      </c>
      <c r="Q350" s="1">
        <v>0</v>
      </c>
      <c r="R350" s="1">
        <v>0</v>
      </c>
      <c r="S350" s="1">
        <f t="shared" si="91"/>
        <v>350</v>
      </c>
      <c r="T350" s="1">
        <f t="shared" si="92"/>
        <v>350</v>
      </c>
      <c r="U350" s="1">
        <v>0</v>
      </c>
      <c r="V350" s="1">
        <v>141</v>
      </c>
      <c r="W350" s="1">
        <v>0</v>
      </c>
      <c r="X350" s="1">
        <v>0</v>
      </c>
      <c r="Y350" s="1">
        <f t="shared" ref="Y350:Y352" si="97">T350-(U350+V350)</f>
        <v>209</v>
      </c>
      <c r="Z350" s="1" t="s">
        <v>3784</v>
      </c>
      <c r="AA350" s="3">
        <v>55</v>
      </c>
      <c r="AC350" s="3">
        <f t="shared" si="94"/>
        <v>-55</v>
      </c>
      <c r="AD350" s="2" t="s">
        <v>2644</v>
      </c>
      <c r="AF350" s="5" t="s">
        <v>2015</v>
      </c>
      <c r="AN350" s="2" t="s">
        <v>53</v>
      </c>
      <c r="AO350" s="2" t="s">
        <v>2589</v>
      </c>
    </row>
    <row r="351" spans="1:41" ht="30" x14ac:dyDescent="0.2">
      <c r="A351" s="1" t="s">
        <v>2994</v>
      </c>
      <c r="B351" s="1" t="s">
        <v>971</v>
      </c>
      <c r="C351" s="1" t="s">
        <v>69</v>
      </c>
      <c r="D351" s="1" t="s">
        <v>3679</v>
      </c>
      <c r="E351" s="1" t="s">
        <v>1653</v>
      </c>
      <c r="F351" s="1" t="s">
        <v>2249</v>
      </c>
      <c r="G351" s="1" t="s">
        <v>19</v>
      </c>
      <c r="H351" s="1" t="s">
        <v>19</v>
      </c>
      <c r="I351" s="1" t="s">
        <v>2102</v>
      </c>
      <c r="L351" s="2"/>
      <c r="M351" s="2"/>
      <c r="N351" s="2" t="s">
        <v>2</v>
      </c>
      <c r="P351" s="1">
        <v>39</v>
      </c>
      <c r="Q351" s="1">
        <v>0</v>
      </c>
      <c r="R351" s="1">
        <v>0</v>
      </c>
      <c r="S351" s="1">
        <f t="shared" si="91"/>
        <v>39</v>
      </c>
      <c r="T351" s="1">
        <f t="shared" si="92"/>
        <v>39</v>
      </c>
      <c r="U351" s="1">
        <v>0</v>
      </c>
      <c r="V351" s="1">
        <v>0</v>
      </c>
      <c r="W351" s="1">
        <v>0</v>
      </c>
      <c r="X351" s="1">
        <v>0</v>
      </c>
      <c r="Y351" s="1">
        <f t="shared" si="97"/>
        <v>39</v>
      </c>
      <c r="Z351" s="1" t="s">
        <v>3782</v>
      </c>
      <c r="AA351" s="3">
        <v>42.09</v>
      </c>
      <c r="AC351" s="3">
        <f t="shared" si="94"/>
        <v>-42.09</v>
      </c>
      <c r="AD351" s="2" t="s">
        <v>2644</v>
      </c>
      <c r="AF351" s="5" t="s">
        <v>2015</v>
      </c>
      <c r="AN351" s="2" t="s">
        <v>53</v>
      </c>
      <c r="AO351" s="2" t="s">
        <v>2589</v>
      </c>
    </row>
    <row r="352" spans="1:41" ht="60" x14ac:dyDescent="0.2">
      <c r="A352" s="1" t="s">
        <v>2995</v>
      </c>
      <c r="B352" s="1" t="s">
        <v>1337</v>
      </c>
      <c r="C352" s="1" t="s">
        <v>69</v>
      </c>
      <c r="D352" s="1" t="s">
        <v>2018</v>
      </c>
      <c r="E352" s="1" t="s">
        <v>1338</v>
      </c>
      <c r="F352" s="1" t="s">
        <v>2249</v>
      </c>
      <c r="G352" s="1" t="s">
        <v>24</v>
      </c>
      <c r="H352" s="1" t="s">
        <v>1339</v>
      </c>
      <c r="I352" s="1">
        <v>5016</v>
      </c>
      <c r="L352" s="2"/>
      <c r="M352" s="2"/>
      <c r="N352" s="2" t="s">
        <v>2</v>
      </c>
      <c r="P352" s="1">
        <v>9000</v>
      </c>
      <c r="Q352" s="1">
        <v>0</v>
      </c>
      <c r="R352" s="1">
        <v>0</v>
      </c>
      <c r="S352" s="1">
        <f t="shared" si="91"/>
        <v>9000</v>
      </c>
      <c r="T352" s="1">
        <f t="shared" si="92"/>
        <v>9000</v>
      </c>
      <c r="U352" s="1">
        <v>510</v>
      </c>
      <c r="V352" s="1">
        <v>3405</v>
      </c>
      <c r="W352" s="1">
        <v>4260</v>
      </c>
      <c r="X352" s="1">
        <v>7500</v>
      </c>
      <c r="Y352" s="1">
        <f t="shared" si="97"/>
        <v>5085</v>
      </c>
      <c r="Z352" s="1" t="s">
        <v>3784</v>
      </c>
      <c r="AA352" s="3">
        <v>7.1999999999999995E-2</v>
      </c>
      <c r="AC352" s="3">
        <f t="shared" si="94"/>
        <v>-7.1999999999999995E-2</v>
      </c>
      <c r="AD352" s="2" t="s">
        <v>2643</v>
      </c>
      <c r="AF352" s="5" t="s">
        <v>2015</v>
      </c>
      <c r="AN352" s="2" t="s">
        <v>53</v>
      </c>
      <c r="AO352" s="2" t="s">
        <v>2589</v>
      </c>
    </row>
    <row r="353" spans="1:41" ht="60" x14ac:dyDescent="0.2">
      <c r="A353" s="1" t="s">
        <v>2996</v>
      </c>
      <c r="B353" s="1" t="s">
        <v>972</v>
      </c>
      <c r="C353" s="1" t="s">
        <v>69</v>
      </c>
      <c r="D353" s="1" t="s">
        <v>3679</v>
      </c>
      <c r="E353" s="1" t="s">
        <v>1659</v>
      </c>
      <c r="F353" s="1" t="s">
        <v>2249</v>
      </c>
      <c r="G353" s="1" t="s">
        <v>1932</v>
      </c>
      <c r="H353" s="1" t="s">
        <v>943</v>
      </c>
      <c r="I353" s="1" t="s">
        <v>3695</v>
      </c>
      <c r="L353" s="2"/>
      <c r="M353" s="2"/>
      <c r="N353" s="2" t="s">
        <v>2</v>
      </c>
      <c r="P353" s="1">
        <v>3698</v>
      </c>
      <c r="Q353" s="1">
        <v>0</v>
      </c>
      <c r="R353" s="1">
        <v>0</v>
      </c>
      <c r="S353" s="1">
        <f t="shared" si="91"/>
        <v>3698</v>
      </c>
      <c r="T353" s="1">
        <f t="shared" si="92"/>
        <v>3698</v>
      </c>
      <c r="U353" s="1">
        <v>4904</v>
      </c>
      <c r="V353" s="1">
        <v>5712</v>
      </c>
      <c r="W353" s="1">
        <v>5448</v>
      </c>
      <c r="X353" s="1">
        <v>6092</v>
      </c>
      <c r="Y353" s="1">
        <f t="shared" ref="Y353:Y354" si="98">T353-(U353+V353)</f>
        <v>-6918</v>
      </c>
      <c r="Z353" s="1" t="s">
        <v>3783</v>
      </c>
      <c r="AA353" s="3">
        <v>19</v>
      </c>
      <c r="AC353" s="3">
        <f t="shared" si="94"/>
        <v>-19</v>
      </c>
      <c r="AD353" s="2" t="s">
        <v>2643</v>
      </c>
      <c r="AF353" s="5" t="s">
        <v>2015</v>
      </c>
      <c r="AN353" s="2" t="s">
        <v>53</v>
      </c>
      <c r="AO353" s="2" t="s">
        <v>2589</v>
      </c>
    </row>
    <row r="354" spans="1:41" ht="60" x14ac:dyDescent="0.2">
      <c r="A354" s="1" t="s">
        <v>2997</v>
      </c>
      <c r="B354" s="1" t="s">
        <v>973</v>
      </c>
      <c r="C354" s="1" t="s">
        <v>69</v>
      </c>
      <c r="D354" s="1" t="s">
        <v>3679</v>
      </c>
      <c r="E354" s="1" t="s">
        <v>1660</v>
      </c>
      <c r="F354" s="1" t="s">
        <v>2249</v>
      </c>
      <c r="G354" s="1" t="s">
        <v>33</v>
      </c>
      <c r="H354" s="1" t="s">
        <v>2057</v>
      </c>
      <c r="I354" s="1" t="s">
        <v>974</v>
      </c>
      <c r="L354" s="2"/>
      <c r="M354" s="2"/>
      <c r="N354" s="2" t="s">
        <v>2</v>
      </c>
      <c r="P354" s="1">
        <v>328</v>
      </c>
      <c r="Q354" s="1">
        <v>0</v>
      </c>
      <c r="R354" s="1">
        <v>0</v>
      </c>
      <c r="S354" s="1">
        <f t="shared" si="91"/>
        <v>328</v>
      </c>
      <c r="T354" s="1">
        <f t="shared" si="92"/>
        <v>328</v>
      </c>
      <c r="U354" s="1">
        <v>0</v>
      </c>
      <c r="V354" s="1">
        <v>0</v>
      </c>
      <c r="W354" s="1">
        <v>0</v>
      </c>
      <c r="X354" s="1">
        <v>0</v>
      </c>
      <c r="Y354" s="1">
        <f t="shared" si="98"/>
        <v>328</v>
      </c>
      <c r="Z354" s="1" t="s">
        <v>3782</v>
      </c>
      <c r="AA354" s="3">
        <v>2.17</v>
      </c>
      <c r="AC354" s="3">
        <f t="shared" si="94"/>
        <v>-2.17</v>
      </c>
      <c r="AD354" s="2" t="s">
        <v>2643</v>
      </c>
      <c r="AF354" s="5" t="s">
        <v>2015</v>
      </c>
      <c r="AN354" s="2" t="s">
        <v>53</v>
      </c>
      <c r="AO354" s="2" t="s">
        <v>2589</v>
      </c>
    </row>
    <row r="355" spans="1:41" ht="60" x14ac:dyDescent="0.2">
      <c r="A355" s="1" t="s">
        <v>2998</v>
      </c>
      <c r="B355" s="1" t="s">
        <v>976</v>
      </c>
      <c r="C355" s="1" t="s">
        <v>69</v>
      </c>
      <c r="D355" s="1" t="s">
        <v>3679</v>
      </c>
      <c r="E355" s="1" t="s">
        <v>1661</v>
      </c>
      <c r="F355" s="1" t="s">
        <v>2249</v>
      </c>
      <c r="G355" s="1" t="s">
        <v>10</v>
      </c>
      <c r="H355" s="1" t="s">
        <v>10</v>
      </c>
      <c r="I355" s="1" t="s">
        <v>2103</v>
      </c>
      <c r="L355" s="2"/>
      <c r="M355" s="2"/>
      <c r="N355" s="2" t="s">
        <v>2</v>
      </c>
      <c r="P355" s="1">
        <v>142</v>
      </c>
      <c r="Q355" s="1">
        <v>1336</v>
      </c>
      <c r="R355" s="1">
        <v>0</v>
      </c>
      <c r="S355" s="1">
        <f t="shared" si="91"/>
        <v>1478</v>
      </c>
      <c r="T355" s="1">
        <f t="shared" si="92"/>
        <v>1478</v>
      </c>
      <c r="U355" s="1">
        <v>1390</v>
      </c>
      <c r="V355" s="1">
        <v>1618</v>
      </c>
      <c r="W355" s="1">
        <v>0</v>
      </c>
      <c r="X355" s="1">
        <v>0</v>
      </c>
      <c r="Y355" s="1">
        <f t="shared" ref="Y355:Y356" si="99">T355-(U355+V355)</f>
        <v>-1530</v>
      </c>
      <c r="Z355" s="1" t="s">
        <v>3783</v>
      </c>
      <c r="AA355" s="3">
        <v>43.72</v>
      </c>
      <c r="AC355" s="3">
        <f t="shared" si="94"/>
        <v>-43.72</v>
      </c>
      <c r="AD355" s="2" t="s">
        <v>2643</v>
      </c>
      <c r="AF355" s="5" t="s">
        <v>2015</v>
      </c>
      <c r="AN355" s="2" t="s">
        <v>53</v>
      </c>
      <c r="AO355" s="2" t="s">
        <v>2589</v>
      </c>
    </row>
    <row r="356" spans="1:41" ht="60" x14ac:dyDescent="0.2">
      <c r="A356" s="1" t="s">
        <v>2999</v>
      </c>
      <c r="B356" s="1" t="s">
        <v>977</v>
      </c>
      <c r="C356" s="1" t="s">
        <v>69</v>
      </c>
      <c r="D356" s="1" t="s">
        <v>3679</v>
      </c>
      <c r="E356" s="1" t="s">
        <v>1662</v>
      </c>
      <c r="F356" s="1" t="s">
        <v>2249</v>
      </c>
      <c r="G356" s="1" t="s">
        <v>10</v>
      </c>
      <c r="H356" s="1" t="s">
        <v>6</v>
      </c>
      <c r="I356" s="1" t="s">
        <v>2104</v>
      </c>
      <c r="L356" s="2"/>
      <c r="M356" s="2"/>
      <c r="N356" s="2" t="s">
        <v>2</v>
      </c>
      <c r="P356" s="1">
        <v>973</v>
      </c>
      <c r="Q356" s="1">
        <v>2024</v>
      </c>
      <c r="R356" s="1">
        <v>0</v>
      </c>
      <c r="S356" s="1">
        <f t="shared" si="91"/>
        <v>2997</v>
      </c>
      <c r="T356" s="1">
        <f t="shared" si="92"/>
        <v>2997</v>
      </c>
      <c r="U356" s="1">
        <v>2808</v>
      </c>
      <c r="V356" s="1">
        <v>3236</v>
      </c>
      <c r="W356" s="1">
        <v>0</v>
      </c>
      <c r="X356" s="1">
        <v>0</v>
      </c>
      <c r="Y356" s="1">
        <f t="shared" si="99"/>
        <v>-3047</v>
      </c>
      <c r="Z356" s="1" t="s">
        <v>3783</v>
      </c>
      <c r="AA356" s="3">
        <v>3.9</v>
      </c>
      <c r="AC356" s="3">
        <f t="shared" si="94"/>
        <v>-3.9</v>
      </c>
      <c r="AD356" s="2" t="s">
        <v>2643</v>
      </c>
      <c r="AF356" s="5" t="s">
        <v>2015</v>
      </c>
      <c r="AN356" s="2" t="s">
        <v>53</v>
      </c>
      <c r="AO356" s="2" t="s">
        <v>2589</v>
      </c>
    </row>
    <row r="357" spans="1:41" ht="60" x14ac:dyDescent="0.2">
      <c r="A357" s="1" t="s">
        <v>3000</v>
      </c>
      <c r="B357" s="1" t="s">
        <v>978</v>
      </c>
      <c r="C357" s="1" t="s">
        <v>69</v>
      </c>
      <c r="D357" s="1" t="s">
        <v>3679</v>
      </c>
      <c r="E357" s="1" t="s">
        <v>1663</v>
      </c>
      <c r="F357" s="1" t="s">
        <v>2249</v>
      </c>
      <c r="G357" s="1" t="s">
        <v>10</v>
      </c>
      <c r="H357" s="1" t="s">
        <v>10</v>
      </c>
      <c r="I357" s="1" t="s">
        <v>979</v>
      </c>
      <c r="L357" s="2"/>
      <c r="M357" s="2"/>
      <c r="N357" s="2" t="s">
        <v>2</v>
      </c>
      <c r="P357" s="1">
        <v>0</v>
      </c>
      <c r="Q357" s="1">
        <v>0</v>
      </c>
      <c r="R357" s="1">
        <v>0</v>
      </c>
      <c r="S357" s="1">
        <f t="shared" si="91"/>
        <v>0</v>
      </c>
      <c r="T357" s="1">
        <f t="shared" si="92"/>
        <v>0</v>
      </c>
      <c r="U357" s="1">
        <v>60</v>
      </c>
      <c r="V357" s="1">
        <v>365</v>
      </c>
      <c r="W357" s="1">
        <v>460</v>
      </c>
      <c r="X357" s="1">
        <v>157</v>
      </c>
      <c r="Y357" s="1">
        <f t="shared" ref="Y357:Y361" si="100">T357-(U357+V357)</f>
        <v>-425</v>
      </c>
      <c r="Z357" s="1" t="s">
        <v>3783</v>
      </c>
      <c r="AA357" s="3">
        <v>24.64</v>
      </c>
      <c r="AC357" s="3">
        <f t="shared" si="94"/>
        <v>-24.64</v>
      </c>
      <c r="AD357" s="2" t="s">
        <v>2643</v>
      </c>
      <c r="AF357" s="5" t="s">
        <v>2015</v>
      </c>
      <c r="AN357" s="2" t="s">
        <v>53</v>
      </c>
      <c r="AO357" s="2" t="s">
        <v>2589</v>
      </c>
    </row>
    <row r="358" spans="1:41" ht="60" x14ac:dyDescent="0.2">
      <c r="A358" s="1" t="s">
        <v>3001</v>
      </c>
      <c r="B358" s="1" t="s">
        <v>980</v>
      </c>
      <c r="C358" s="1" t="s">
        <v>69</v>
      </c>
      <c r="D358" s="1" t="s">
        <v>3679</v>
      </c>
      <c r="E358" s="1" t="s">
        <v>1664</v>
      </c>
      <c r="F358" s="1" t="s">
        <v>2249</v>
      </c>
      <c r="G358" s="1" t="s">
        <v>10</v>
      </c>
      <c r="H358" s="1" t="s">
        <v>10</v>
      </c>
      <c r="I358" s="1" t="s">
        <v>981</v>
      </c>
      <c r="L358" s="2"/>
      <c r="M358" s="2"/>
      <c r="N358" s="2" t="s">
        <v>2</v>
      </c>
      <c r="P358" s="1">
        <v>0</v>
      </c>
      <c r="Q358" s="1">
        <v>0</v>
      </c>
      <c r="R358" s="1">
        <v>0</v>
      </c>
      <c r="S358" s="1">
        <f t="shared" si="91"/>
        <v>0</v>
      </c>
      <c r="T358" s="1">
        <f t="shared" si="92"/>
        <v>0</v>
      </c>
      <c r="U358" s="1">
        <v>1912</v>
      </c>
      <c r="V358" s="1">
        <v>5311</v>
      </c>
      <c r="W358" s="1">
        <v>3220</v>
      </c>
      <c r="X358" s="1">
        <v>945</v>
      </c>
      <c r="Y358" s="1">
        <f t="shared" si="100"/>
        <v>-7223</v>
      </c>
      <c r="Z358" s="1" t="s">
        <v>3783</v>
      </c>
      <c r="AA358" s="3">
        <v>21.61</v>
      </c>
      <c r="AC358" s="3">
        <f t="shared" si="94"/>
        <v>-21.61</v>
      </c>
      <c r="AD358" s="2" t="s">
        <v>2643</v>
      </c>
      <c r="AF358" s="5" t="s">
        <v>2015</v>
      </c>
      <c r="AN358" s="2" t="s">
        <v>53</v>
      </c>
      <c r="AO358" s="2" t="s">
        <v>2589</v>
      </c>
    </row>
    <row r="359" spans="1:41" ht="60" x14ac:dyDescent="0.2">
      <c r="A359" s="1" t="s">
        <v>3002</v>
      </c>
      <c r="B359" s="1" t="s">
        <v>982</v>
      </c>
      <c r="C359" s="1" t="s">
        <v>69</v>
      </c>
      <c r="D359" s="1" t="s">
        <v>3679</v>
      </c>
      <c r="E359" s="1" t="s">
        <v>1665</v>
      </c>
      <c r="F359" s="1" t="s">
        <v>2249</v>
      </c>
      <c r="G359" s="1" t="s">
        <v>10</v>
      </c>
      <c r="H359" s="1" t="s">
        <v>10</v>
      </c>
      <c r="I359" s="1" t="s">
        <v>983</v>
      </c>
      <c r="L359" s="2"/>
      <c r="M359" s="2"/>
      <c r="N359" s="2" t="s">
        <v>2</v>
      </c>
      <c r="P359" s="1">
        <v>0</v>
      </c>
      <c r="Q359" s="1">
        <v>0</v>
      </c>
      <c r="R359" s="1">
        <v>0</v>
      </c>
      <c r="S359" s="1">
        <f t="shared" si="91"/>
        <v>0</v>
      </c>
      <c r="T359" s="1">
        <f t="shared" si="92"/>
        <v>0</v>
      </c>
      <c r="U359" s="1">
        <v>120</v>
      </c>
      <c r="V359" s="1">
        <v>730</v>
      </c>
      <c r="W359" s="1">
        <v>920</v>
      </c>
      <c r="X359" s="1">
        <v>314</v>
      </c>
      <c r="Y359" s="1">
        <f t="shared" si="100"/>
        <v>-850</v>
      </c>
      <c r="Z359" s="1" t="s">
        <v>3783</v>
      </c>
      <c r="AA359" s="3">
        <v>24.64</v>
      </c>
      <c r="AC359" s="3">
        <f t="shared" si="94"/>
        <v>-24.64</v>
      </c>
      <c r="AD359" s="2" t="s">
        <v>2643</v>
      </c>
      <c r="AF359" s="5" t="s">
        <v>2015</v>
      </c>
      <c r="AN359" s="2" t="s">
        <v>53</v>
      </c>
      <c r="AO359" s="2" t="s">
        <v>2589</v>
      </c>
    </row>
    <row r="360" spans="1:41" ht="60" x14ac:dyDescent="0.2">
      <c r="A360" s="1" t="s">
        <v>3003</v>
      </c>
      <c r="B360" s="1" t="s">
        <v>984</v>
      </c>
      <c r="C360" s="1" t="s">
        <v>69</v>
      </c>
      <c r="D360" s="1" t="s">
        <v>3679</v>
      </c>
      <c r="E360" s="1" t="s">
        <v>1666</v>
      </c>
      <c r="F360" s="1" t="s">
        <v>2249</v>
      </c>
      <c r="G360" s="1" t="s">
        <v>10</v>
      </c>
      <c r="H360" s="1" t="s">
        <v>10</v>
      </c>
      <c r="I360" s="1" t="s">
        <v>985</v>
      </c>
      <c r="L360" s="2"/>
      <c r="M360" s="2"/>
      <c r="N360" s="2" t="s">
        <v>2</v>
      </c>
      <c r="P360" s="1">
        <v>0</v>
      </c>
      <c r="Q360" s="1">
        <v>0</v>
      </c>
      <c r="R360" s="1">
        <v>0</v>
      </c>
      <c r="S360" s="1">
        <f t="shared" si="91"/>
        <v>0</v>
      </c>
      <c r="T360" s="1">
        <f t="shared" si="92"/>
        <v>0</v>
      </c>
      <c r="U360" s="1">
        <v>556</v>
      </c>
      <c r="V360" s="1">
        <v>1174</v>
      </c>
      <c r="W360" s="1">
        <v>344</v>
      </c>
      <c r="X360" s="1">
        <v>80</v>
      </c>
      <c r="Y360" s="1">
        <f t="shared" si="100"/>
        <v>-1730</v>
      </c>
      <c r="Z360" s="1" t="s">
        <v>3783</v>
      </c>
      <c r="AA360" s="3">
        <v>27.85</v>
      </c>
      <c r="AC360" s="3">
        <f t="shared" si="94"/>
        <v>-27.85</v>
      </c>
      <c r="AD360" s="2" t="s">
        <v>2643</v>
      </c>
      <c r="AF360" s="5" t="s">
        <v>2015</v>
      </c>
      <c r="AN360" s="2" t="s">
        <v>53</v>
      </c>
      <c r="AO360" s="2" t="s">
        <v>2589</v>
      </c>
    </row>
    <row r="361" spans="1:41" ht="60" x14ac:dyDescent="0.2">
      <c r="A361" s="1" t="s">
        <v>3004</v>
      </c>
      <c r="B361" s="1" t="s">
        <v>986</v>
      </c>
      <c r="C361" s="1" t="s">
        <v>69</v>
      </c>
      <c r="D361" s="1" t="s">
        <v>3679</v>
      </c>
      <c r="E361" s="1" t="s">
        <v>1667</v>
      </c>
      <c r="F361" s="1" t="s">
        <v>2249</v>
      </c>
      <c r="G361" s="1" t="s">
        <v>10</v>
      </c>
      <c r="H361" s="1" t="s">
        <v>10</v>
      </c>
      <c r="I361" s="1" t="s">
        <v>987</v>
      </c>
      <c r="L361" s="2"/>
      <c r="M361" s="2"/>
      <c r="N361" s="2" t="s">
        <v>2</v>
      </c>
      <c r="P361" s="1">
        <v>0</v>
      </c>
      <c r="Q361" s="1">
        <v>0</v>
      </c>
      <c r="R361" s="1">
        <v>0</v>
      </c>
      <c r="S361" s="1">
        <f t="shared" si="91"/>
        <v>0</v>
      </c>
      <c r="T361" s="1">
        <f t="shared" si="92"/>
        <v>0</v>
      </c>
      <c r="U361" s="1">
        <v>556</v>
      </c>
      <c r="V361" s="1">
        <v>1174</v>
      </c>
      <c r="W361" s="1">
        <v>344</v>
      </c>
      <c r="X361" s="1">
        <v>80</v>
      </c>
      <c r="Y361" s="1">
        <f t="shared" si="100"/>
        <v>-1730</v>
      </c>
      <c r="Z361" s="1" t="s">
        <v>3783</v>
      </c>
      <c r="AA361" s="3">
        <v>24.64</v>
      </c>
      <c r="AC361" s="3">
        <f t="shared" si="94"/>
        <v>-24.64</v>
      </c>
      <c r="AD361" s="2" t="s">
        <v>2643</v>
      </c>
      <c r="AF361" s="5" t="s">
        <v>2015</v>
      </c>
      <c r="AN361" s="2" t="s">
        <v>53</v>
      </c>
      <c r="AO361" s="2" t="s">
        <v>2589</v>
      </c>
    </row>
    <row r="362" spans="1:41" ht="60" x14ac:dyDescent="0.2">
      <c r="A362" s="1" t="s">
        <v>3005</v>
      </c>
      <c r="B362" s="1" t="s">
        <v>988</v>
      </c>
      <c r="C362" s="1" t="s">
        <v>69</v>
      </c>
      <c r="D362" s="1" t="s">
        <v>3679</v>
      </c>
      <c r="E362" s="1" t="s">
        <v>989</v>
      </c>
      <c r="F362" s="1" t="s">
        <v>2249</v>
      </c>
      <c r="G362" s="1" t="s">
        <v>1932</v>
      </c>
      <c r="H362" s="1" t="s">
        <v>1932</v>
      </c>
      <c r="I362" s="1" t="s">
        <v>990</v>
      </c>
      <c r="L362" s="2"/>
      <c r="M362" s="2"/>
      <c r="N362" s="2" t="s">
        <v>2</v>
      </c>
      <c r="P362" s="1">
        <v>1907</v>
      </c>
      <c r="Q362" s="1">
        <v>0</v>
      </c>
      <c r="R362" s="1">
        <v>0</v>
      </c>
      <c r="S362" s="1">
        <f t="shared" si="91"/>
        <v>1907</v>
      </c>
      <c r="T362" s="1">
        <f t="shared" si="92"/>
        <v>1907</v>
      </c>
      <c r="U362" s="1">
        <v>105</v>
      </c>
      <c r="V362" s="1">
        <v>351</v>
      </c>
      <c r="W362" s="1">
        <v>454</v>
      </c>
      <c r="X362" s="1">
        <v>112</v>
      </c>
      <c r="Y362" s="1">
        <f t="shared" ref="Y362" si="101">T362-(U362+V362)</f>
        <v>1451</v>
      </c>
      <c r="Z362" s="1" t="s">
        <v>3784</v>
      </c>
      <c r="AA362" s="3">
        <v>0.89</v>
      </c>
      <c r="AC362" s="3">
        <f t="shared" si="94"/>
        <v>-0.89</v>
      </c>
      <c r="AD362" s="2" t="s">
        <v>2643</v>
      </c>
      <c r="AF362" s="5" t="s">
        <v>2015</v>
      </c>
      <c r="AN362" s="2" t="s">
        <v>53</v>
      </c>
      <c r="AO362" s="2" t="s">
        <v>2589</v>
      </c>
    </row>
    <row r="363" spans="1:41" ht="60" x14ac:dyDescent="0.2">
      <c r="A363" s="1" t="s">
        <v>3006</v>
      </c>
      <c r="B363" s="1" t="s">
        <v>991</v>
      </c>
      <c r="C363" s="1" t="s">
        <v>69</v>
      </c>
      <c r="D363" s="1" t="s">
        <v>3679</v>
      </c>
      <c r="E363" s="1" t="s">
        <v>1668</v>
      </c>
      <c r="F363" s="1" t="s">
        <v>2249</v>
      </c>
      <c r="G363" s="1" t="s">
        <v>31</v>
      </c>
      <c r="H363" s="1" t="s">
        <v>3690</v>
      </c>
      <c r="I363" s="1">
        <v>1725018072</v>
      </c>
      <c r="L363" s="2"/>
      <c r="M363" s="2"/>
      <c r="N363" s="2" t="s">
        <v>1</v>
      </c>
      <c r="P363" s="1">
        <v>0</v>
      </c>
      <c r="Q363" s="1">
        <v>208</v>
      </c>
      <c r="R363" s="1">
        <v>208</v>
      </c>
      <c r="S363" s="1">
        <f t="shared" si="91"/>
        <v>208</v>
      </c>
      <c r="T363" s="1">
        <f t="shared" si="92"/>
        <v>416</v>
      </c>
      <c r="U363" s="1">
        <v>210</v>
      </c>
      <c r="V363" s="1">
        <v>702</v>
      </c>
      <c r="W363" s="1">
        <v>908</v>
      </c>
      <c r="X363" s="1">
        <v>224</v>
      </c>
      <c r="Y363" s="1">
        <f t="shared" ref="Y363" si="102">S363-(U363+V363)</f>
        <v>-704</v>
      </c>
      <c r="Z363" s="1" t="s">
        <v>3783</v>
      </c>
      <c r="AA363" s="3">
        <v>20.2944</v>
      </c>
      <c r="AC363" s="3">
        <f t="shared" si="94"/>
        <v>-20.2944</v>
      </c>
      <c r="AD363" s="2" t="s">
        <v>2643</v>
      </c>
      <c r="AF363" s="5" t="s">
        <v>2015</v>
      </c>
      <c r="AN363" s="2" t="s">
        <v>53</v>
      </c>
      <c r="AO363" s="2" t="s">
        <v>2589</v>
      </c>
    </row>
    <row r="364" spans="1:41" ht="30" x14ac:dyDescent="0.2">
      <c r="A364" s="1" t="s">
        <v>3007</v>
      </c>
      <c r="B364" s="1" t="s">
        <v>992</v>
      </c>
      <c r="C364" s="1" t="s">
        <v>69</v>
      </c>
      <c r="D364" s="1" t="s">
        <v>3679</v>
      </c>
      <c r="E364" s="1" t="s">
        <v>993</v>
      </c>
      <c r="F364" s="1" t="s">
        <v>2249</v>
      </c>
      <c r="G364" s="1" t="s">
        <v>31</v>
      </c>
      <c r="H364" s="1" t="s">
        <v>3690</v>
      </c>
      <c r="I364" s="1" t="s">
        <v>994</v>
      </c>
      <c r="L364" s="2"/>
      <c r="M364" s="2"/>
      <c r="N364" s="2" t="s">
        <v>1</v>
      </c>
      <c r="P364" s="1">
        <v>51</v>
      </c>
      <c r="Q364" s="1">
        <v>960</v>
      </c>
      <c r="R364" s="1">
        <v>0</v>
      </c>
      <c r="S364" s="1">
        <f t="shared" si="91"/>
        <v>1011</v>
      </c>
      <c r="T364" s="1">
        <f t="shared" si="92"/>
        <v>1011</v>
      </c>
      <c r="U364" s="1">
        <v>0</v>
      </c>
      <c r="V364" s="1">
        <v>0</v>
      </c>
      <c r="W364" s="1">
        <v>0</v>
      </c>
      <c r="X364" s="1">
        <v>0</v>
      </c>
      <c r="Y364" s="1">
        <f t="shared" ref="Y364" si="103">S364-(U364+V364)</f>
        <v>1011</v>
      </c>
      <c r="Z364" s="1" t="s">
        <v>3782</v>
      </c>
      <c r="AA364" s="3">
        <v>3</v>
      </c>
      <c r="AC364" s="3">
        <f t="shared" si="94"/>
        <v>-3</v>
      </c>
      <c r="AD364" s="2" t="s">
        <v>2644</v>
      </c>
      <c r="AF364" s="5" t="s">
        <v>2015</v>
      </c>
      <c r="AN364" s="2" t="s">
        <v>53</v>
      </c>
      <c r="AO364" s="2" t="s">
        <v>2589</v>
      </c>
    </row>
    <row r="365" spans="1:41" ht="45" x14ac:dyDescent="0.2">
      <c r="A365" s="1" t="s">
        <v>3008</v>
      </c>
      <c r="B365" s="1" t="s">
        <v>995</v>
      </c>
      <c r="C365" s="1" t="s">
        <v>69</v>
      </c>
      <c r="D365" s="1" t="s">
        <v>2018</v>
      </c>
      <c r="E365" s="1" t="s">
        <v>1669</v>
      </c>
      <c r="F365" s="1" t="s">
        <v>2249</v>
      </c>
      <c r="G365" s="1" t="s">
        <v>31</v>
      </c>
      <c r="H365" s="1" t="s">
        <v>827</v>
      </c>
      <c r="I365" s="1" t="s">
        <v>996</v>
      </c>
      <c r="L365" s="2"/>
      <c r="M365" s="2"/>
      <c r="N365" s="2" t="s">
        <v>1</v>
      </c>
      <c r="O365" s="2" t="s">
        <v>2407</v>
      </c>
      <c r="P365" s="1">
        <v>5722</v>
      </c>
      <c r="Q365" s="1">
        <v>0</v>
      </c>
      <c r="R365" s="1">
        <v>0</v>
      </c>
      <c r="S365" s="1">
        <f t="shared" si="91"/>
        <v>5722</v>
      </c>
      <c r="T365" s="1">
        <f t="shared" si="92"/>
        <v>5722</v>
      </c>
      <c r="U365" s="1">
        <v>0</v>
      </c>
      <c r="V365" s="1">
        <v>0</v>
      </c>
      <c r="W365" s="1">
        <v>0</v>
      </c>
      <c r="X365" s="1">
        <v>0</v>
      </c>
      <c r="Y365" s="1">
        <f t="shared" ref="Y365" si="104">S365-(U365+V365)</f>
        <v>5722</v>
      </c>
      <c r="Z365" s="1" t="s">
        <v>3782</v>
      </c>
      <c r="AA365" s="3">
        <v>0.23100000000000001</v>
      </c>
      <c r="AC365" s="3">
        <f t="shared" ref="AC365:AC371" si="105">AB365-AA365</f>
        <v>-0.23100000000000001</v>
      </c>
      <c r="AD365" s="2" t="s">
        <v>2644</v>
      </c>
      <c r="AF365" s="5" t="s">
        <v>2015</v>
      </c>
      <c r="AN365" s="2" t="s">
        <v>53</v>
      </c>
      <c r="AO365" s="2" t="s">
        <v>2589</v>
      </c>
    </row>
    <row r="366" spans="1:41" ht="60" x14ac:dyDescent="0.2">
      <c r="A366" s="1" t="s">
        <v>3009</v>
      </c>
      <c r="B366" s="1" t="s">
        <v>997</v>
      </c>
      <c r="C366" s="1" t="s">
        <v>69</v>
      </c>
      <c r="D366" s="1" t="s">
        <v>3679</v>
      </c>
      <c r="E366" s="1" t="s">
        <v>1670</v>
      </c>
      <c r="F366" s="1" t="s">
        <v>2249</v>
      </c>
      <c r="G366" s="1" t="s">
        <v>31</v>
      </c>
      <c r="H366" s="1" t="s">
        <v>3690</v>
      </c>
      <c r="I366" s="1" t="s">
        <v>998</v>
      </c>
      <c r="L366" s="2"/>
      <c r="M366" s="2"/>
      <c r="N366" s="2" t="s">
        <v>1</v>
      </c>
      <c r="P366" s="1">
        <v>0</v>
      </c>
      <c r="Q366" s="1">
        <v>0</v>
      </c>
      <c r="R366" s="1">
        <v>0</v>
      </c>
      <c r="S366" s="1">
        <f t="shared" ref="S366:S371" si="106">P366+Q366</f>
        <v>0</v>
      </c>
      <c r="T366" s="1">
        <f t="shared" ref="T366:T371" si="107">P366+Q366+R366</f>
        <v>0</v>
      </c>
      <c r="U366" s="1">
        <v>167</v>
      </c>
      <c r="V366" s="1">
        <v>702</v>
      </c>
      <c r="W366" s="1">
        <v>908</v>
      </c>
      <c r="X366" s="1">
        <v>224</v>
      </c>
      <c r="Y366" s="1">
        <f t="shared" ref="Y366" si="108">S366-(U366+V366)</f>
        <v>-869</v>
      </c>
      <c r="Z366" s="1" t="s">
        <v>3783</v>
      </c>
      <c r="AA366" s="3">
        <v>2.9498000000000002</v>
      </c>
      <c r="AC366" s="3">
        <f t="shared" si="105"/>
        <v>-2.9498000000000002</v>
      </c>
      <c r="AD366" s="2" t="s">
        <v>2643</v>
      </c>
      <c r="AF366" s="5" t="s">
        <v>2015</v>
      </c>
      <c r="AN366" s="2" t="s">
        <v>53</v>
      </c>
      <c r="AO366" s="2" t="s">
        <v>2589</v>
      </c>
    </row>
    <row r="367" spans="1:41" ht="60" x14ac:dyDescent="0.2">
      <c r="A367" s="1" t="s">
        <v>3010</v>
      </c>
      <c r="B367" s="1" t="s">
        <v>999</v>
      </c>
      <c r="C367" s="1" t="s">
        <v>69</v>
      </c>
      <c r="D367" s="1" t="s">
        <v>3679</v>
      </c>
      <c r="E367" s="1" t="s">
        <v>1671</v>
      </c>
      <c r="F367" s="1" t="s">
        <v>2249</v>
      </c>
      <c r="G367" s="1" t="s">
        <v>31</v>
      </c>
      <c r="H367" s="1" t="s">
        <v>3690</v>
      </c>
      <c r="I367" s="1" t="s">
        <v>1000</v>
      </c>
      <c r="L367" s="2"/>
      <c r="M367" s="2"/>
      <c r="N367" s="2" t="s">
        <v>1</v>
      </c>
      <c r="P367" s="1">
        <v>1407</v>
      </c>
      <c r="Q367" s="1">
        <v>0</v>
      </c>
      <c r="R367" s="1">
        <v>0</v>
      </c>
      <c r="S367" s="1">
        <f t="shared" si="106"/>
        <v>1407</v>
      </c>
      <c r="T367" s="1">
        <f t="shared" si="107"/>
        <v>1407</v>
      </c>
      <c r="U367" s="1">
        <v>167</v>
      </c>
      <c r="V367" s="1">
        <v>702</v>
      </c>
      <c r="W367" s="1">
        <v>908</v>
      </c>
      <c r="X367" s="1">
        <v>224</v>
      </c>
      <c r="Y367" s="1">
        <f t="shared" ref="Y367" si="109">S367-(U367+V367)</f>
        <v>538</v>
      </c>
      <c r="Z367" s="1" t="s">
        <v>3784</v>
      </c>
      <c r="AA367" s="3">
        <v>0.79300000000000004</v>
      </c>
      <c r="AC367" s="3">
        <f t="shared" si="105"/>
        <v>-0.79300000000000004</v>
      </c>
      <c r="AD367" s="2" t="s">
        <v>2643</v>
      </c>
      <c r="AF367" s="5" t="s">
        <v>2015</v>
      </c>
      <c r="AN367" s="2" t="s">
        <v>53</v>
      </c>
      <c r="AO367" s="2" t="s">
        <v>2589</v>
      </c>
    </row>
    <row r="368" spans="1:41" ht="60" x14ac:dyDescent="0.2">
      <c r="A368" s="1" t="s">
        <v>3011</v>
      </c>
      <c r="B368" s="1" t="s">
        <v>1001</v>
      </c>
      <c r="C368" s="1" t="s">
        <v>69</v>
      </c>
      <c r="D368" s="1" t="s">
        <v>2018</v>
      </c>
      <c r="E368" s="1" t="s">
        <v>1672</v>
      </c>
      <c r="F368" s="1" t="s">
        <v>2249</v>
      </c>
      <c r="G368" s="1" t="s">
        <v>8</v>
      </c>
      <c r="H368" s="1" t="s">
        <v>8</v>
      </c>
      <c r="I368" s="1" t="s">
        <v>1002</v>
      </c>
      <c r="L368" s="2"/>
      <c r="M368" s="2"/>
      <c r="N368" s="2" t="s">
        <v>2</v>
      </c>
      <c r="P368" s="1">
        <v>1540</v>
      </c>
      <c r="Q368" s="1">
        <v>1960</v>
      </c>
      <c r="R368" s="1">
        <v>0</v>
      </c>
      <c r="S368" s="1">
        <f t="shared" si="106"/>
        <v>3500</v>
      </c>
      <c r="T368" s="1">
        <f t="shared" si="107"/>
        <v>3500</v>
      </c>
      <c r="U368" s="1">
        <v>62</v>
      </c>
      <c r="V368" s="1">
        <v>73</v>
      </c>
      <c r="W368" s="1">
        <v>263</v>
      </c>
      <c r="X368" s="1">
        <v>334</v>
      </c>
      <c r="Y368" s="1">
        <f t="shared" ref="Y368:Y369" si="110">T368-(U368+V368)</f>
        <v>3365</v>
      </c>
      <c r="Z368" s="1" t="s">
        <v>3784</v>
      </c>
      <c r="AA368" s="3">
        <v>5.77</v>
      </c>
      <c r="AC368" s="3">
        <f t="shared" si="105"/>
        <v>-5.77</v>
      </c>
      <c r="AD368" s="2" t="s">
        <v>2643</v>
      </c>
      <c r="AF368" s="5" t="s">
        <v>2015</v>
      </c>
      <c r="AN368" s="2" t="s">
        <v>53</v>
      </c>
      <c r="AO368" s="2" t="s">
        <v>2589</v>
      </c>
    </row>
    <row r="369" spans="1:41" ht="60" x14ac:dyDescent="0.2">
      <c r="A369" s="1" t="s">
        <v>3012</v>
      </c>
      <c r="B369" s="1" t="s">
        <v>1003</v>
      </c>
      <c r="C369" s="1" t="s">
        <v>69</v>
      </c>
      <c r="D369" s="1" t="s">
        <v>2018</v>
      </c>
      <c r="E369" s="1" t="s">
        <v>1673</v>
      </c>
      <c r="F369" s="1" t="s">
        <v>2249</v>
      </c>
      <c r="G369" s="1" t="s">
        <v>8</v>
      </c>
      <c r="H369" s="1" t="s">
        <v>8</v>
      </c>
      <c r="I369" s="1" t="s">
        <v>1004</v>
      </c>
      <c r="L369" s="2"/>
      <c r="M369" s="2"/>
      <c r="N369" s="2" t="s">
        <v>2</v>
      </c>
      <c r="P369" s="1">
        <v>1689</v>
      </c>
      <c r="Q369" s="1">
        <v>5000</v>
      </c>
      <c r="R369" s="1">
        <v>0</v>
      </c>
      <c r="S369" s="1">
        <f t="shared" si="106"/>
        <v>6689</v>
      </c>
      <c r="T369" s="1">
        <f t="shared" si="107"/>
        <v>6689</v>
      </c>
      <c r="U369" s="1">
        <v>124</v>
      </c>
      <c r="V369" s="1">
        <v>146</v>
      </c>
      <c r="W369" s="1">
        <v>526</v>
      </c>
      <c r="X369" s="1">
        <v>668</v>
      </c>
      <c r="Y369" s="1">
        <f t="shared" si="110"/>
        <v>6419</v>
      </c>
      <c r="Z369" s="1" t="s">
        <v>3784</v>
      </c>
      <c r="AA369" s="3">
        <v>3.11</v>
      </c>
      <c r="AC369" s="3">
        <f t="shared" si="105"/>
        <v>-3.11</v>
      </c>
      <c r="AD369" s="2" t="s">
        <v>2643</v>
      </c>
      <c r="AF369" s="5" t="s">
        <v>2015</v>
      </c>
      <c r="AN369" s="2" t="s">
        <v>53</v>
      </c>
      <c r="AO369" s="2" t="s">
        <v>2589</v>
      </c>
    </row>
    <row r="370" spans="1:41" ht="30" x14ac:dyDescent="0.2">
      <c r="A370" s="1" t="s">
        <v>3013</v>
      </c>
      <c r="B370" s="1" t="s">
        <v>1005</v>
      </c>
      <c r="C370" s="1" t="s">
        <v>69</v>
      </c>
      <c r="D370" s="1" t="s">
        <v>1927</v>
      </c>
      <c r="E370" s="1" t="s">
        <v>1674</v>
      </c>
      <c r="F370" s="1" t="s">
        <v>2249</v>
      </c>
      <c r="G370" s="1" t="s">
        <v>12</v>
      </c>
      <c r="H370" s="1" t="s">
        <v>1931</v>
      </c>
      <c r="I370" s="1" t="s">
        <v>1006</v>
      </c>
      <c r="L370" s="2"/>
      <c r="M370" s="2"/>
      <c r="N370" s="2" t="s">
        <v>2</v>
      </c>
      <c r="P370" s="1">
        <v>571</v>
      </c>
      <c r="Q370" s="1">
        <v>0</v>
      </c>
      <c r="R370" s="1">
        <v>0</v>
      </c>
      <c r="S370" s="1">
        <f t="shared" si="106"/>
        <v>571</v>
      </c>
      <c r="T370" s="1">
        <f t="shared" si="107"/>
        <v>571</v>
      </c>
      <c r="U370" s="1">
        <v>0</v>
      </c>
      <c r="V370" s="1">
        <v>0</v>
      </c>
      <c r="W370" s="1">
        <v>0</v>
      </c>
      <c r="X370" s="1">
        <v>0</v>
      </c>
      <c r="Y370" s="1">
        <f t="shared" ref="Y370" si="111">T370-(U370+V370)</f>
        <v>571</v>
      </c>
      <c r="Z370" s="1" t="s">
        <v>3782</v>
      </c>
      <c r="AA370" s="3">
        <v>0.83299999999999996</v>
      </c>
      <c r="AC370" s="3">
        <f t="shared" si="105"/>
        <v>-0.83299999999999996</v>
      </c>
      <c r="AD370" s="2" t="s">
        <v>2644</v>
      </c>
      <c r="AF370" s="5" t="s">
        <v>2015</v>
      </c>
      <c r="AN370" s="2" t="s">
        <v>53</v>
      </c>
      <c r="AO370" s="2" t="s">
        <v>2589</v>
      </c>
    </row>
    <row r="371" spans="1:41" ht="30" x14ac:dyDescent="0.2">
      <c r="A371" s="1" t="s">
        <v>3014</v>
      </c>
      <c r="B371" s="1" t="s">
        <v>2129</v>
      </c>
      <c r="C371" s="1" t="s">
        <v>69</v>
      </c>
      <c r="D371" s="1" t="s">
        <v>3679</v>
      </c>
      <c r="E371" s="1" t="s">
        <v>2130</v>
      </c>
      <c r="F371" s="1" t="s">
        <v>2249</v>
      </c>
      <c r="G371" s="1" t="s">
        <v>45</v>
      </c>
      <c r="H371" s="1" t="s">
        <v>41</v>
      </c>
      <c r="I371" s="1" t="s">
        <v>2131</v>
      </c>
      <c r="L371" s="2"/>
      <c r="M371" s="2"/>
      <c r="N371" s="2" t="s">
        <v>1</v>
      </c>
      <c r="O371" s="2" t="s">
        <v>1352</v>
      </c>
      <c r="P371" s="1">
        <v>797</v>
      </c>
      <c r="Q371" s="1">
        <v>0</v>
      </c>
      <c r="R371" s="1">
        <v>0</v>
      </c>
      <c r="S371" s="1">
        <f t="shared" si="106"/>
        <v>797</v>
      </c>
      <c r="T371" s="1">
        <f t="shared" si="107"/>
        <v>797</v>
      </c>
      <c r="U371" s="1">
        <v>0</v>
      </c>
      <c r="V371" s="1">
        <v>0</v>
      </c>
      <c r="W371" s="1">
        <v>0</v>
      </c>
      <c r="X371" s="1">
        <v>0</v>
      </c>
      <c r="Y371" s="1">
        <f t="shared" ref="Y371" si="112">S371-(U371+V371)</f>
        <v>797</v>
      </c>
      <c r="Z371" s="1" t="s">
        <v>3782</v>
      </c>
      <c r="AA371" s="3">
        <v>0.33</v>
      </c>
      <c r="AB371" s="18"/>
      <c r="AC371" s="3">
        <f t="shared" si="105"/>
        <v>-0.33</v>
      </c>
      <c r="AD371" s="2" t="s">
        <v>2644</v>
      </c>
      <c r="AF371" s="5" t="s">
        <v>2015</v>
      </c>
      <c r="AN371" s="1" t="s">
        <v>53</v>
      </c>
      <c r="AO371" s="2" t="s">
        <v>2589</v>
      </c>
    </row>
    <row r="372" spans="1:41" ht="30" x14ac:dyDescent="0.2">
      <c r="A372" s="1" t="s">
        <v>3015</v>
      </c>
      <c r="B372" s="1" t="s">
        <v>1007</v>
      </c>
      <c r="C372" s="1" t="s">
        <v>69</v>
      </c>
      <c r="D372" s="1" t="s">
        <v>3679</v>
      </c>
      <c r="E372" s="1" t="s">
        <v>1675</v>
      </c>
      <c r="F372" s="1" t="s">
        <v>2249</v>
      </c>
      <c r="G372" s="1" t="s">
        <v>26</v>
      </c>
      <c r="H372" s="1" t="s">
        <v>924</v>
      </c>
      <c r="I372" s="1" t="s">
        <v>1008</v>
      </c>
      <c r="L372" s="2"/>
      <c r="M372" s="2"/>
      <c r="N372" s="2" t="s">
        <v>2</v>
      </c>
      <c r="P372" s="1">
        <v>1306</v>
      </c>
      <c r="Q372" s="1">
        <v>0</v>
      </c>
      <c r="R372" s="1">
        <v>0</v>
      </c>
      <c r="S372" s="1">
        <f t="shared" ref="S372:S392" si="113">P372+Q372</f>
        <v>1306</v>
      </c>
      <c r="T372" s="1">
        <f t="shared" ref="T372:T392" si="114">P372+Q372+R372</f>
        <v>1306</v>
      </c>
      <c r="U372" s="1">
        <v>0</v>
      </c>
      <c r="V372" s="1">
        <v>388</v>
      </c>
      <c r="W372" s="1">
        <v>0</v>
      </c>
      <c r="X372" s="1">
        <v>0</v>
      </c>
      <c r="Y372" s="1">
        <f t="shared" ref="Y372" si="115">T372-(U372+V372)</f>
        <v>918</v>
      </c>
      <c r="Z372" s="1" t="s">
        <v>3784</v>
      </c>
      <c r="AA372" s="3">
        <v>7.5</v>
      </c>
      <c r="AC372" s="3">
        <f t="shared" ref="AC372:AC391" si="116">AB372-AA372</f>
        <v>-7.5</v>
      </c>
      <c r="AD372" s="2" t="s">
        <v>2644</v>
      </c>
      <c r="AF372" s="5" t="s">
        <v>2015</v>
      </c>
      <c r="AN372" s="2" t="s">
        <v>53</v>
      </c>
      <c r="AO372" s="2" t="s">
        <v>2589</v>
      </c>
    </row>
    <row r="373" spans="1:41" ht="30" x14ac:dyDescent="0.2">
      <c r="A373" s="1" t="s">
        <v>3016</v>
      </c>
      <c r="B373" s="1" t="s">
        <v>1010</v>
      </c>
      <c r="C373" s="1" t="s">
        <v>69</v>
      </c>
      <c r="D373" s="1" t="s">
        <v>3679</v>
      </c>
      <c r="E373" s="1" t="s">
        <v>1011</v>
      </c>
      <c r="F373" s="1" t="s">
        <v>2249</v>
      </c>
      <c r="G373" s="1" t="s">
        <v>31</v>
      </c>
      <c r="H373" s="1" t="s">
        <v>3690</v>
      </c>
      <c r="I373" s="1">
        <v>2031431355</v>
      </c>
      <c r="L373" s="2"/>
      <c r="M373" s="2"/>
      <c r="N373" s="2" t="s">
        <v>1</v>
      </c>
      <c r="P373" s="1">
        <v>1895</v>
      </c>
      <c r="Q373" s="1">
        <v>0</v>
      </c>
      <c r="R373" s="1">
        <v>0</v>
      </c>
      <c r="S373" s="1">
        <f t="shared" si="113"/>
        <v>1895</v>
      </c>
      <c r="T373" s="1">
        <f t="shared" si="114"/>
        <v>1895</v>
      </c>
      <c r="U373" s="1">
        <v>0</v>
      </c>
      <c r="V373" s="1">
        <v>1693</v>
      </c>
      <c r="W373" s="1">
        <v>0</v>
      </c>
      <c r="X373" s="1">
        <v>0</v>
      </c>
      <c r="Y373" s="1">
        <f t="shared" ref="Y373" si="117">S373-(U373+V373)</f>
        <v>202</v>
      </c>
      <c r="Z373" s="1" t="s">
        <v>3784</v>
      </c>
      <c r="AA373" s="3">
        <v>6.15</v>
      </c>
      <c r="AC373" s="3">
        <f t="shared" si="116"/>
        <v>-6.15</v>
      </c>
      <c r="AD373" s="2" t="s">
        <v>2644</v>
      </c>
      <c r="AF373" s="5" t="s">
        <v>2015</v>
      </c>
      <c r="AN373" s="2" t="s">
        <v>53</v>
      </c>
      <c r="AO373" s="2" t="s">
        <v>2589</v>
      </c>
    </row>
    <row r="374" spans="1:41" ht="60" x14ac:dyDescent="0.2">
      <c r="A374" s="1" t="s">
        <v>3017</v>
      </c>
      <c r="B374" s="1" t="s">
        <v>1012</v>
      </c>
      <c r="C374" s="1" t="s">
        <v>69</v>
      </c>
      <c r="D374" s="1" t="s">
        <v>2018</v>
      </c>
      <c r="E374" s="1" t="s">
        <v>1676</v>
      </c>
      <c r="F374" s="1" t="s">
        <v>2249</v>
      </c>
      <c r="G374" s="1" t="s">
        <v>30</v>
      </c>
      <c r="H374" s="1" t="s">
        <v>2414</v>
      </c>
      <c r="I374" s="1" t="s">
        <v>2105</v>
      </c>
      <c r="L374" s="2"/>
      <c r="M374" s="2"/>
      <c r="N374" s="2" t="s">
        <v>1</v>
      </c>
      <c r="P374" s="1">
        <v>225</v>
      </c>
      <c r="Q374" s="1">
        <v>0</v>
      </c>
      <c r="R374" s="1">
        <v>0</v>
      </c>
      <c r="S374" s="1">
        <f t="shared" si="113"/>
        <v>225</v>
      </c>
      <c r="T374" s="1">
        <f t="shared" si="114"/>
        <v>225</v>
      </c>
      <c r="U374" s="1">
        <v>252</v>
      </c>
      <c r="V374" s="1">
        <v>226</v>
      </c>
      <c r="W374" s="1">
        <v>0</v>
      </c>
      <c r="X374" s="1">
        <v>0</v>
      </c>
      <c r="Y374" s="1">
        <f t="shared" ref="Y374" si="118">S374-(U374+V374)</f>
        <v>-253</v>
      </c>
      <c r="Z374" s="1" t="s">
        <v>3783</v>
      </c>
      <c r="AA374" s="3">
        <v>24.440169999999998</v>
      </c>
      <c r="AC374" s="3">
        <f t="shared" si="116"/>
        <v>-24.440169999999998</v>
      </c>
      <c r="AD374" s="2" t="s">
        <v>2643</v>
      </c>
      <c r="AF374" s="5" t="s">
        <v>2015</v>
      </c>
      <c r="AN374" s="2" t="s">
        <v>53</v>
      </c>
      <c r="AO374" s="2" t="s">
        <v>2589</v>
      </c>
    </row>
    <row r="375" spans="1:41" ht="60" x14ac:dyDescent="0.2">
      <c r="A375" s="1" t="s">
        <v>3018</v>
      </c>
      <c r="B375" s="1" t="s">
        <v>1013</v>
      </c>
      <c r="C375" s="1" t="s">
        <v>69</v>
      </c>
      <c r="D375" s="1" t="s">
        <v>3679</v>
      </c>
      <c r="E375" s="1" t="s">
        <v>1677</v>
      </c>
      <c r="F375" s="1" t="s">
        <v>2249</v>
      </c>
      <c r="G375" s="1" t="s">
        <v>7</v>
      </c>
      <c r="H375" s="1" t="s">
        <v>1320</v>
      </c>
      <c r="I375" s="1" t="s">
        <v>1014</v>
      </c>
      <c r="L375" s="2"/>
      <c r="M375" s="2"/>
      <c r="N375" s="2" t="s">
        <v>2</v>
      </c>
      <c r="P375" s="1">
        <v>6406</v>
      </c>
      <c r="Q375" s="1">
        <v>0</v>
      </c>
      <c r="R375" s="1">
        <v>0</v>
      </c>
      <c r="S375" s="1">
        <f t="shared" si="113"/>
        <v>6406</v>
      </c>
      <c r="T375" s="1">
        <f t="shared" si="114"/>
        <v>6406</v>
      </c>
      <c r="U375" s="1">
        <v>1224</v>
      </c>
      <c r="V375" s="1">
        <v>992</v>
      </c>
      <c r="W375" s="1">
        <v>4680</v>
      </c>
      <c r="X375" s="1">
        <v>1736</v>
      </c>
      <c r="Y375" s="1">
        <f t="shared" ref="Y375" si="119">T375-(U375+V375)</f>
        <v>4190</v>
      </c>
      <c r="Z375" s="1" t="s">
        <v>3784</v>
      </c>
      <c r="AA375" s="3">
        <v>9.6950000000000003</v>
      </c>
      <c r="AC375" s="3">
        <f t="shared" si="116"/>
        <v>-9.6950000000000003</v>
      </c>
      <c r="AD375" s="2" t="s">
        <v>2643</v>
      </c>
      <c r="AF375" s="5" t="s">
        <v>2015</v>
      </c>
      <c r="AN375" s="2" t="s">
        <v>53</v>
      </c>
      <c r="AO375" s="2" t="s">
        <v>2589</v>
      </c>
    </row>
    <row r="376" spans="1:41" ht="60" x14ac:dyDescent="0.2">
      <c r="A376" s="1" t="s">
        <v>3019</v>
      </c>
      <c r="B376" s="1" t="s">
        <v>1015</v>
      </c>
      <c r="C376" s="1" t="s">
        <v>69</v>
      </c>
      <c r="D376" s="1" t="s">
        <v>3679</v>
      </c>
      <c r="E376" s="1" t="s">
        <v>1678</v>
      </c>
      <c r="F376" s="1" t="s">
        <v>2249</v>
      </c>
      <c r="G376" s="1" t="s">
        <v>31</v>
      </c>
      <c r="H376" s="1" t="s">
        <v>2414</v>
      </c>
      <c r="I376" s="1">
        <v>2031431950</v>
      </c>
      <c r="L376" s="2"/>
      <c r="M376" s="2"/>
      <c r="N376" s="2" t="s">
        <v>1</v>
      </c>
      <c r="P376" s="1">
        <v>16407</v>
      </c>
      <c r="Q376" s="1">
        <v>0</v>
      </c>
      <c r="R376" s="1">
        <v>0</v>
      </c>
      <c r="S376" s="1">
        <f t="shared" si="113"/>
        <v>16407</v>
      </c>
      <c r="T376" s="1">
        <f t="shared" si="114"/>
        <v>16407</v>
      </c>
      <c r="U376" s="1">
        <v>3352</v>
      </c>
      <c r="V376" s="1">
        <v>2976</v>
      </c>
      <c r="W376" s="1">
        <v>2828</v>
      </c>
      <c r="X376" s="1">
        <v>2132</v>
      </c>
      <c r="Y376" s="1">
        <f t="shared" ref="Y376" si="120">S376-(U376+V376)</f>
        <v>10079</v>
      </c>
      <c r="Z376" s="1" t="s">
        <v>3784</v>
      </c>
      <c r="AA376" s="3">
        <v>6.9783999999999997</v>
      </c>
      <c r="AC376" s="3">
        <f t="shared" si="116"/>
        <v>-6.9783999999999997</v>
      </c>
      <c r="AD376" s="2" t="s">
        <v>2643</v>
      </c>
      <c r="AF376" s="5" t="s">
        <v>2015</v>
      </c>
      <c r="AN376" s="2" t="s">
        <v>53</v>
      </c>
      <c r="AO376" s="2" t="s">
        <v>2589</v>
      </c>
    </row>
    <row r="377" spans="1:41" ht="60" x14ac:dyDescent="0.2">
      <c r="A377" s="1" t="s">
        <v>3020</v>
      </c>
      <c r="B377" s="1" t="s">
        <v>1016</v>
      </c>
      <c r="C377" s="1" t="s">
        <v>69</v>
      </c>
      <c r="D377" s="1" t="s">
        <v>2018</v>
      </c>
      <c r="E377" s="1" t="s">
        <v>1679</v>
      </c>
      <c r="F377" s="1" t="s">
        <v>2249</v>
      </c>
      <c r="G377" s="1" t="s">
        <v>45</v>
      </c>
      <c r="H377" s="1" t="s">
        <v>41</v>
      </c>
      <c r="I377" s="1" t="s">
        <v>1017</v>
      </c>
      <c r="L377" s="2"/>
      <c r="M377" s="2"/>
      <c r="N377" s="2" t="s">
        <v>1</v>
      </c>
      <c r="P377" s="1">
        <v>30606</v>
      </c>
      <c r="Q377" s="1">
        <v>1920</v>
      </c>
      <c r="R377" s="1">
        <v>0</v>
      </c>
      <c r="S377" s="1">
        <f t="shared" si="113"/>
        <v>32526</v>
      </c>
      <c r="T377" s="1">
        <f t="shared" si="114"/>
        <v>32526</v>
      </c>
      <c r="U377" s="1">
        <v>372</v>
      </c>
      <c r="V377" s="1">
        <v>438</v>
      </c>
      <c r="W377" s="1">
        <v>1578</v>
      </c>
      <c r="X377" s="1">
        <v>4884</v>
      </c>
      <c r="Y377" s="1">
        <f t="shared" ref="Y377" si="121">S377-(U377+V377)</f>
        <v>31716</v>
      </c>
      <c r="Z377" s="1" t="s">
        <v>3784</v>
      </c>
      <c r="AA377" s="3">
        <v>4.4630000000000001</v>
      </c>
      <c r="AC377" s="3">
        <f t="shared" si="116"/>
        <v>-4.4630000000000001</v>
      </c>
      <c r="AD377" s="2" t="s">
        <v>2643</v>
      </c>
      <c r="AF377" s="5" t="s">
        <v>2015</v>
      </c>
      <c r="AN377" s="2" t="s">
        <v>53</v>
      </c>
      <c r="AO377" s="2" t="s">
        <v>2589</v>
      </c>
    </row>
    <row r="378" spans="1:41" ht="45" x14ac:dyDescent="0.2">
      <c r="A378" s="1" t="s">
        <v>3021</v>
      </c>
      <c r="B378" s="1" t="s">
        <v>1018</v>
      </c>
      <c r="C378" s="1" t="s">
        <v>69</v>
      </c>
      <c r="D378" s="1" t="s">
        <v>3679</v>
      </c>
      <c r="E378" s="1" t="s">
        <v>1009</v>
      </c>
      <c r="F378" s="1" t="s">
        <v>2249</v>
      </c>
      <c r="G378" s="1" t="s">
        <v>26</v>
      </c>
      <c r="H378" s="1" t="s">
        <v>924</v>
      </c>
      <c r="I378" s="1" t="s">
        <v>1019</v>
      </c>
      <c r="L378" s="2"/>
      <c r="M378" s="2"/>
      <c r="N378" s="2" t="s">
        <v>2</v>
      </c>
      <c r="O378" s="2" t="s">
        <v>2407</v>
      </c>
      <c r="P378" s="1">
        <v>1178</v>
      </c>
      <c r="Q378" s="1">
        <v>0</v>
      </c>
      <c r="R378" s="1">
        <v>0</v>
      </c>
      <c r="S378" s="1">
        <f t="shared" si="113"/>
        <v>1178</v>
      </c>
      <c r="T378" s="1">
        <f t="shared" si="114"/>
        <v>1178</v>
      </c>
      <c r="U378" s="1">
        <v>0</v>
      </c>
      <c r="V378" s="1">
        <v>0</v>
      </c>
      <c r="W378" s="1">
        <v>0</v>
      </c>
      <c r="X378" s="1">
        <v>0</v>
      </c>
      <c r="Y378" s="1">
        <f t="shared" ref="Y378:Y379" si="122">T378-(U378+V378)</f>
        <v>1178</v>
      </c>
      <c r="Z378" s="1" t="s">
        <v>3782</v>
      </c>
      <c r="AA378" s="3">
        <v>18.36</v>
      </c>
      <c r="AB378" s="18"/>
      <c r="AC378" s="3">
        <f t="shared" si="116"/>
        <v>-18.36</v>
      </c>
      <c r="AD378" s="2" t="s">
        <v>2644</v>
      </c>
      <c r="AF378" s="5" t="s">
        <v>2015</v>
      </c>
      <c r="AN378" s="2" t="s">
        <v>53</v>
      </c>
      <c r="AO378" s="2" t="s">
        <v>2589</v>
      </c>
    </row>
    <row r="379" spans="1:41" ht="60" x14ac:dyDescent="0.2">
      <c r="A379" s="1" t="s">
        <v>3022</v>
      </c>
      <c r="B379" s="1" t="s">
        <v>1020</v>
      </c>
      <c r="C379" s="1" t="s">
        <v>69</v>
      </c>
      <c r="D379" s="1" t="s">
        <v>2018</v>
      </c>
      <c r="E379" s="1" t="s">
        <v>1680</v>
      </c>
      <c r="F379" s="1" t="s">
        <v>2249</v>
      </c>
      <c r="G379" s="1" t="s">
        <v>7</v>
      </c>
      <c r="H379" s="1" t="s">
        <v>1320</v>
      </c>
      <c r="I379" s="1" t="s">
        <v>1021</v>
      </c>
      <c r="L379" s="2"/>
      <c r="M379" s="2"/>
      <c r="N379" s="2" t="s">
        <v>2</v>
      </c>
      <c r="P379" s="1">
        <v>40707</v>
      </c>
      <c r="Q379" s="1">
        <v>0</v>
      </c>
      <c r="R379" s="1">
        <v>0</v>
      </c>
      <c r="S379" s="1">
        <f t="shared" si="113"/>
        <v>40707</v>
      </c>
      <c r="T379" s="1">
        <f t="shared" si="114"/>
        <v>40707</v>
      </c>
      <c r="U379" s="1">
        <v>4896</v>
      </c>
      <c r="V379" s="1">
        <v>3968</v>
      </c>
      <c r="W379" s="1">
        <v>18720</v>
      </c>
      <c r="X379" s="1">
        <v>6944</v>
      </c>
      <c r="Y379" s="1">
        <f t="shared" si="122"/>
        <v>31843</v>
      </c>
      <c r="Z379" s="1" t="s">
        <v>3784</v>
      </c>
      <c r="AA379" s="3">
        <v>3.3424999999999998</v>
      </c>
      <c r="AC379" s="3">
        <f t="shared" si="116"/>
        <v>-3.3424999999999998</v>
      </c>
      <c r="AD379" s="2" t="s">
        <v>2643</v>
      </c>
      <c r="AF379" s="5" t="s">
        <v>2015</v>
      </c>
      <c r="AN379" s="2" t="s">
        <v>53</v>
      </c>
      <c r="AO379" s="2" t="s">
        <v>2589</v>
      </c>
    </row>
    <row r="380" spans="1:41" ht="60" x14ac:dyDescent="0.2">
      <c r="A380" s="1" t="s">
        <v>3023</v>
      </c>
      <c r="B380" s="1" t="s">
        <v>1023</v>
      </c>
      <c r="C380" s="1" t="s">
        <v>69</v>
      </c>
      <c r="D380" s="1" t="s">
        <v>2018</v>
      </c>
      <c r="E380" s="1" t="s">
        <v>1681</v>
      </c>
      <c r="F380" s="1" t="s">
        <v>2249</v>
      </c>
      <c r="G380" s="1" t="s">
        <v>45</v>
      </c>
      <c r="H380" s="1" t="s">
        <v>41</v>
      </c>
      <c r="I380" s="1" t="s">
        <v>1024</v>
      </c>
      <c r="L380" s="2"/>
      <c r="M380" s="2"/>
      <c r="N380" s="2" t="s">
        <v>1</v>
      </c>
      <c r="P380" s="1">
        <v>956</v>
      </c>
      <c r="Q380" s="1">
        <v>3150</v>
      </c>
      <c r="R380" s="1">
        <v>0</v>
      </c>
      <c r="S380" s="1">
        <f t="shared" si="113"/>
        <v>4106</v>
      </c>
      <c r="T380" s="1">
        <f t="shared" si="114"/>
        <v>4106</v>
      </c>
      <c r="U380" s="1">
        <v>0</v>
      </c>
      <c r="V380" s="1">
        <v>1768</v>
      </c>
      <c r="W380" s="1">
        <v>0</v>
      </c>
      <c r="X380" s="1">
        <v>0</v>
      </c>
      <c r="Y380" s="1">
        <f t="shared" ref="Y380" si="123">S380-(U380+V380)</f>
        <v>2338</v>
      </c>
      <c r="Z380" s="1" t="s">
        <v>3784</v>
      </c>
      <c r="AA380" s="3">
        <v>8.0329999999999995</v>
      </c>
      <c r="AC380" s="3">
        <f t="shared" si="116"/>
        <v>-8.0329999999999995</v>
      </c>
      <c r="AD380" s="2" t="s">
        <v>2643</v>
      </c>
      <c r="AF380" s="5" t="s">
        <v>2015</v>
      </c>
      <c r="AN380" s="2" t="s">
        <v>53</v>
      </c>
      <c r="AO380" s="2" t="s">
        <v>2589</v>
      </c>
    </row>
    <row r="381" spans="1:41" ht="60" x14ac:dyDescent="0.2">
      <c r="A381" s="1" t="s">
        <v>3024</v>
      </c>
      <c r="B381" s="1" t="s">
        <v>2250</v>
      </c>
      <c r="C381" s="1" t="s">
        <v>69</v>
      </c>
      <c r="D381" s="1" t="s">
        <v>2018</v>
      </c>
      <c r="E381" s="1" t="s">
        <v>2251</v>
      </c>
      <c r="F381" s="1" t="s">
        <v>2249</v>
      </c>
      <c r="G381" s="1" t="s">
        <v>7</v>
      </c>
      <c r="H381" s="1" t="s">
        <v>1320</v>
      </c>
      <c r="I381" s="1" t="s">
        <v>2252</v>
      </c>
      <c r="L381" s="2"/>
      <c r="M381" s="2"/>
      <c r="N381" s="1" t="s">
        <v>2</v>
      </c>
      <c r="O381" s="2" t="s">
        <v>1352</v>
      </c>
      <c r="P381" s="1">
        <v>16853</v>
      </c>
      <c r="Q381" s="1">
        <v>5600</v>
      </c>
      <c r="R381" s="1">
        <v>14000</v>
      </c>
      <c r="S381" s="1">
        <f t="shared" si="113"/>
        <v>22453</v>
      </c>
      <c r="T381" s="1">
        <f t="shared" si="114"/>
        <v>36453</v>
      </c>
      <c r="U381" s="1">
        <v>10296</v>
      </c>
      <c r="V381" s="1">
        <v>25032</v>
      </c>
      <c r="W381" s="1">
        <v>60816</v>
      </c>
      <c r="X381" s="1">
        <v>49584</v>
      </c>
      <c r="Y381" s="1">
        <f t="shared" ref="Y381" si="124">T381-(U381+V381)</f>
        <v>1125</v>
      </c>
      <c r="Z381" s="1" t="s">
        <v>3784</v>
      </c>
      <c r="AA381" s="3">
        <v>1.4592000000000001</v>
      </c>
      <c r="AB381" s="18"/>
      <c r="AC381" s="3">
        <f t="shared" si="116"/>
        <v>-1.4592000000000001</v>
      </c>
      <c r="AD381" s="2" t="s">
        <v>2643</v>
      </c>
      <c r="AF381" s="5" t="s">
        <v>2015</v>
      </c>
      <c r="AN381" s="1" t="s">
        <v>53</v>
      </c>
      <c r="AO381" s="2" t="s">
        <v>2589</v>
      </c>
    </row>
    <row r="382" spans="1:41" ht="30" x14ac:dyDescent="0.2">
      <c r="A382" s="1" t="s">
        <v>3025</v>
      </c>
      <c r="B382" s="1" t="s">
        <v>2253</v>
      </c>
      <c r="C382" s="1" t="s">
        <v>69</v>
      </c>
      <c r="D382" s="1" t="s">
        <v>2018</v>
      </c>
      <c r="E382" s="1" t="s">
        <v>2254</v>
      </c>
      <c r="F382" s="1" t="s">
        <v>2249</v>
      </c>
      <c r="G382" s="1" t="s">
        <v>31</v>
      </c>
      <c r="H382" s="1" t="s">
        <v>3690</v>
      </c>
      <c r="I382" s="1">
        <v>1000141340</v>
      </c>
      <c r="L382" s="2"/>
      <c r="M382" s="2"/>
      <c r="N382" s="1" t="s">
        <v>1</v>
      </c>
      <c r="O382" s="2" t="s">
        <v>1352</v>
      </c>
      <c r="P382" s="1">
        <v>840</v>
      </c>
      <c r="Q382" s="1">
        <v>0</v>
      </c>
      <c r="R382" s="1">
        <v>0</v>
      </c>
      <c r="S382" s="1">
        <f t="shared" si="113"/>
        <v>840</v>
      </c>
      <c r="T382" s="1">
        <f t="shared" si="114"/>
        <v>840</v>
      </c>
      <c r="U382" s="1">
        <v>0</v>
      </c>
      <c r="V382" s="1">
        <v>0</v>
      </c>
      <c r="W382" s="1">
        <v>0</v>
      </c>
      <c r="X382" s="1">
        <v>0</v>
      </c>
      <c r="Y382" s="1">
        <f t="shared" ref="Y382" si="125">S382-(U382+V382)</f>
        <v>840</v>
      </c>
      <c r="Z382" s="1" t="s">
        <v>3782</v>
      </c>
      <c r="AA382" s="3">
        <v>3.794</v>
      </c>
      <c r="AB382" s="18"/>
      <c r="AC382" s="3">
        <f t="shared" si="116"/>
        <v>-3.794</v>
      </c>
      <c r="AD382" s="2" t="s">
        <v>2644</v>
      </c>
      <c r="AF382" s="5" t="s">
        <v>2015</v>
      </c>
      <c r="AN382" s="1" t="s">
        <v>53</v>
      </c>
      <c r="AO382" s="2" t="s">
        <v>2589</v>
      </c>
    </row>
    <row r="383" spans="1:41" ht="45" x14ac:dyDescent="0.2">
      <c r="A383" s="1" t="s">
        <v>3026</v>
      </c>
      <c r="B383" s="1" t="s">
        <v>1025</v>
      </c>
      <c r="C383" s="1" t="s">
        <v>69</v>
      </c>
      <c r="D383" s="1" t="s">
        <v>2018</v>
      </c>
      <c r="E383" s="1" t="s">
        <v>1682</v>
      </c>
      <c r="F383" s="1" t="s">
        <v>2249</v>
      </c>
      <c r="G383" s="1" t="s">
        <v>24</v>
      </c>
      <c r="H383" s="1" t="s">
        <v>975</v>
      </c>
      <c r="I383" s="1" t="s">
        <v>3697</v>
      </c>
      <c r="L383" s="2"/>
      <c r="M383" s="2"/>
      <c r="N383" s="2" t="s">
        <v>2</v>
      </c>
      <c r="O383" s="2" t="s">
        <v>2407</v>
      </c>
      <c r="P383" s="1">
        <v>275</v>
      </c>
      <c r="Q383" s="1">
        <v>0</v>
      </c>
      <c r="R383" s="1">
        <v>0</v>
      </c>
      <c r="S383" s="1">
        <f t="shared" si="113"/>
        <v>275</v>
      </c>
      <c r="T383" s="1">
        <f t="shared" si="114"/>
        <v>275</v>
      </c>
      <c r="U383" s="1">
        <v>0</v>
      </c>
      <c r="V383" s="1">
        <v>0</v>
      </c>
      <c r="W383" s="1">
        <v>0</v>
      </c>
      <c r="X383" s="1">
        <v>0</v>
      </c>
      <c r="Y383" s="1">
        <f t="shared" ref="Y383:Y385" si="126">T383-(U383+V383)</f>
        <v>275</v>
      </c>
      <c r="Z383" s="1" t="s">
        <v>3782</v>
      </c>
      <c r="AA383" s="3">
        <v>2.2574999999999998</v>
      </c>
      <c r="AC383" s="3">
        <f t="shared" si="116"/>
        <v>-2.2574999999999998</v>
      </c>
      <c r="AD383" s="2" t="s">
        <v>2644</v>
      </c>
      <c r="AF383" s="5" t="s">
        <v>2015</v>
      </c>
      <c r="AN383" s="2" t="s">
        <v>53</v>
      </c>
      <c r="AO383" s="2" t="s">
        <v>2589</v>
      </c>
    </row>
    <row r="384" spans="1:41" ht="45" x14ac:dyDescent="0.2">
      <c r="A384" s="1" t="s">
        <v>3027</v>
      </c>
      <c r="B384" s="1" t="s">
        <v>1415</v>
      </c>
      <c r="C384" s="1" t="s">
        <v>69</v>
      </c>
      <c r="D384" s="1" t="s">
        <v>2018</v>
      </c>
      <c r="E384" s="1" t="s">
        <v>1683</v>
      </c>
      <c r="F384" s="1" t="s">
        <v>2249</v>
      </c>
      <c r="G384" s="1" t="s">
        <v>7</v>
      </c>
      <c r="H384" s="1" t="s">
        <v>1320</v>
      </c>
      <c r="I384" s="1" t="s">
        <v>1416</v>
      </c>
      <c r="L384" s="2"/>
      <c r="M384" s="2"/>
      <c r="N384" s="2" t="s">
        <v>2</v>
      </c>
      <c r="O384" s="2" t="s">
        <v>2407</v>
      </c>
      <c r="P384" s="1">
        <v>686</v>
      </c>
      <c r="Q384" s="1">
        <v>0</v>
      </c>
      <c r="R384" s="1">
        <v>0</v>
      </c>
      <c r="S384" s="1">
        <f t="shared" si="113"/>
        <v>686</v>
      </c>
      <c r="T384" s="1">
        <f t="shared" si="114"/>
        <v>686</v>
      </c>
      <c r="U384" s="1">
        <v>0</v>
      </c>
      <c r="V384" s="1">
        <v>0</v>
      </c>
      <c r="W384" s="1">
        <v>0</v>
      </c>
      <c r="X384" s="1">
        <v>0</v>
      </c>
      <c r="Y384" s="1">
        <f t="shared" si="126"/>
        <v>686</v>
      </c>
      <c r="Z384" s="1" t="s">
        <v>3782</v>
      </c>
      <c r="AA384" s="3">
        <v>6.3005000000000004</v>
      </c>
      <c r="AB384" s="18"/>
      <c r="AC384" s="3">
        <f t="shared" si="116"/>
        <v>-6.3005000000000004</v>
      </c>
      <c r="AD384" s="2" t="s">
        <v>2644</v>
      </c>
      <c r="AF384" s="5" t="s">
        <v>2015</v>
      </c>
      <c r="AN384" s="2" t="s">
        <v>53</v>
      </c>
      <c r="AO384" s="2" t="s">
        <v>2589</v>
      </c>
    </row>
    <row r="385" spans="1:41" ht="30" x14ac:dyDescent="0.2">
      <c r="A385" s="1" t="s">
        <v>3028</v>
      </c>
      <c r="B385" s="1" t="s">
        <v>1026</v>
      </c>
      <c r="C385" s="1" t="s">
        <v>69</v>
      </c>
      <c r="D385" s="1" t="s">
        <v>2018</v>
      </c>
      <c r="E385" s="1" t="s">
        <v>1027</v>
      </c>
      <c r="F385" s="1" t="s">
        <v>2249</v>
      </c>
      <c r="G385" s="1" t="s">
        <v>50</v>
      </c>
      <c r="H385" s="1" t="s">
        <v>846</v>
      </c>
      <c r="I385" s="1" t="s">
        <v>1028</v>
      </c>
      <c r="L385" s="2"/>
      <c r="M385" s="2"/>
      <c r="N385" s="2" t="s">
        <v>2</v>
      </c>
      <c r="P385" s="1">
        <v>1519</v>
      </c>
      <c r="Q385" s="1">
        <v>0</v>
      </c>
      <c r="R385" s="1">
        <v>0</v>
      </c>
      <c r="S385" s="1">
        <f t="shared" si="113"/>
        <v>1519</v>
      </c>
      <c r="T385" s="1">
        <f t="shared" si="114"/>
        <v>1519</v>
      </c>
      <c r="U385" s="1">
        <v>0</v>
      </c>
      <c r="V385" s="1">
        <v>0</v>
      </c>
      <c r="W385" s="1">
        <v>0</v>
      </c>
      <c r="X385" s="1">
        <v>0</v>
      </c>
      <c r="Y385" s="1">
        <f t="shared" si="126"/>
        <v>1519</v>
      </c>
      <c r="Z385" s="1" t="s">
        <v>3782</v>
      </c>
      <c r="AA385" s="3">
        <v>28</v>
      </c>
      <c r="AC385" s="3">
        <f t="shared" si="116"/>
        <v>-28</v>
      </c>
      <c r="AD385" s="2" t="s">
        <v>2644</v>
      </c>
      <c r="AF385" s="5" t="s">
        <v>2015</v>
      </c>
      <c r="AN385" s="2" t="s">
        <v>53</v>
      </c>
      <c r="AO385" s="2" t="s">
        <v>2589</v>
      </c>
    </row>
    <row r="386" spans="1:41" ht="30" x14ac:dyDescent="0.2">
      <c r="A386" s="1" t="s">
        <v>3029</v>
      </c>
      <c r="B386" s="1" t="s">
        <v>2132</v>
      </c>
      <c r="C386" s="1" t="s">
        <v>69</v>
      </c>
      <c r="D386" s="1" t="s">
        <v>3679</v>
      </c>
      <c r="E386" s="1" t="s">
        <v>2133</v>
      </c>
      <c r="F386" s="1" t="s">
        <v>2249</v>
      </c>
      <c r="G386" s="1" t="s">
        <v>31</v>
      </c>
      <c r="H386" s="1" t="s">
        <v>3690</v>
      </c>
      <c r="I386" s="1" t="s">
        <v>2134</v>
      </c>
      <c r="L386" s="2"/>
      <c r="M386" s="2"/>
      <c r="N386" s="1" t="s">
        <v>1</v>
      </c>
      <c r="O386" s="2" t="s">
        <v>2410</v>
      </c>
      <c r="P386" s="1">
        <v>4072</v>
      </c>
      <c r="Q386" s="1">
        <v>0</v>
      </c>
      <c r="R386" s="1">
        <v>0</v>
      </c>
      <c r="S386" s="1">
        <f t="shared" si="113"/>
        <v>4072</v>
      </c>
      <c r="T386" s="1">
        <f t="shared" si="114"/>
        <v>4072</v>
      </c>
      <c r="U386" s="1">
        <v>0</v>
      </c>
      <c r="V386" s="1">
        <v>0</v>
      </c>
      <c r="W386" s="1">
        <v>0</v>
      </c>
      <c r="X386" s="1">
        <v>0</v>
      </c>
      <c r="Y386" s="1">
        <f t="shared" ref="Y386" si="127">S386-(U386+V386)</f>
        <v>4072</v>
      </c>
      <c r="Z386" s="1" t="s">
        <v>3782</v>
      </c>
      <c r="AA386" s="3">
        <v>2.89</v>
      </c>
      <c r="AB386" s="18"/>
      <c r="AC386" s="3">
        <f t="shared" si="116"/>
        <v>-2.89</v>
      </c>
      <c r="AD386" s="2" t="s">
        <v>2644</v>
      </c>
      <c r="AF386" s="5" t="s">
        <v>2015</v>
      </c>
      <c r="AN386" s="1" t="s">
        <v>53</v>
      </c>
      <c r="AO386" s="2" t="s">
        <v>2589</v>
      </c>
    </row>
    <row r="387" spans="1:41" ht="45" x14ac:dyDescent="0.2">
      <c r="A387" s="1" t="s">
        <v>3030</v>
      </c>
      <c r="B387" s="1" t="s">
        <v>1029</v>
      </c>
      <c r="C387" s="1" t="s">
        <v>69</v>
      </c>
      <c r="D387" s="1" t="s">
        <v>2018</v>
      </c>
      <c r="E387" s="1" t="s">
        <v>1684</v>
      </c>
      <c r="F387" s="1" t="s">
        <v>2249</v>
      </c>
      <c r="G387" s="1" t="s">
        <v>31</v>
      </c>
      <c r="H387" s="1" t="s">
        <v>827</v>
      </c>
      <c r="I387" s="1">
        <v>2031521349</v>
      </c>
      <c r="L387" s="2"/>
      <c r="M387" s="2"/>
      <c r="N387" s="2" t="s">
        <v>1</v>
      </c>
      <c r="O387" s="2" t="s">
        <v>2407</v>
      </c>
      <c r="P387" s="1">
        <v>0</v>
      </c>
      <c r="Q387" s="1">
        <v>0</v>
      </c>
      <c r="R387" s="1">
        <v>0</v>
      </c>
      <c r="S387" s="1">
        <f t="shared" si="113"/>
        <v>0</v>
      </c>
      <c r="T387" s="1">
        <f t="shared" si="114"/>
        <v>0</v>
      </c>
      <c r="U387" s="1">
        <v>0</v>
      </c>
      <c r="V387" s="1">
        <v>0</v>
      </c>
      <c r="W387" s="1">
        <v>0</v>
      </c>
      <c r="X387" s="1">
        <v>0</v>
      </c>
      <c r="Y387" s="1">
        <f t="shared" ref="Y387" si="128">S387-(U387+V387)</f>
        <v>0</v>
      </c>
      <c r="Z387" s="1" t="s">
        <v>3782</v>
      </c>
      <c r="AA387" s="3">
        <v>6.5</v>
      </c>
      <c r="AC387" s="3">
        <f t="shared" si="116"/>
        <v>-6.5</v>
      </c>
      <c r="AD387" s="2" t="s">
        <v>2644</v>
      </c>
      <c r="AF387" s="5" t="s">
        <v>2015</v>
      </c>
      <c r="AN387" s="2" t="s">
        <v>53</v>
      </c>
      <c r="AO387" s="2" t="s">
        <v>2589</v>
      </c>
    </row>
    <row r="388" spans="1:41" ht="60" x14ac:dyDescent="0.2">
      <c r="A388" s="1" t="s">
        <v>3031</v>
      </c>
      <c r="B388" s="1" t="s">
        <v>1832</v>
      </c>
      <c r="C388" s="1" t="s">
        <v>69</v>
      </c>
      <c r="D388" s="1" t="s">
        <v>2018</v>
      </c>
      <c r="E388" s="1" t="s">
        <v>1833</v>
      </c>
      <c r="F388" s="1" t="s">
        <v>2249</v>
      </c>
      <c r="G388" s="1" t="s">
        <v>7</v>
      </c>
      <c r="H388" s="1" t="s">
        <v>1320</v>
      </c>
      <c r="I388" s="1" t="s">
        <v>2582</v>
      </c>
      <c r="L388" s="2"/>
      <c r="M388" s="2"/>
      <c r="N388" s="2" t="s">
        <v>2</v>
      </c>
      <c r="P388" s="1">
        <v>40826</v>
      </c>
      <c r="Q388" s="1">
        <v>39000</v>
      </c>
      <c r="R388" s="1">
        <v>21000</v>
      </c>
      <c r="S388" s="1">
        <f t="shared" si="113"/>
        <v>79826</v>
      </c>
      <c r="T388" s="1">
        <f t="shared" si="114"/>
        <v>100826</v>
      </c>
      <c r="U388" s="1">
        <v>32640</v>
      </c>
      <c r="V388" s="1">
        <v>30192</v>
      </c>
      <c r="W388" s="1">
        <v>114288</v>
      </c>
      <c r="X388" s="1">
        <v>117168</v>
      </c>
      <c r="Y388" s="1">
        <f t="shared" ref="Y388:Y389" si="129">T388-(U388+V388)</f>
        <v>37994</v>
      </c>
      <c r="Z388" s="1" t="s">
        <v>3784</v>
      </c>
      <c r="AA388" s="3">
        <v>1.1339999999999999</v>
      </c>
      <c r="AB388" s="18"/>
      <c r="AC388" s="3">
        <f t="shared" si="116"/>
        <v>-1.1339999999999999</v>
      </c>
      <c r="AD388" s="2" t="s">
        <v>2643</v>
      </c>
      <c r="AF388" s="5" t="s">
        <v>2015</v>
      </c>
      <c r="AN388" s="1" t="s">
        <v>53</v>
      </c>
      <c r="AO388" s="2" t="s">
        <v>2589</v>
      </c>
    </row>
    <row r="389" spans="1:41" ht="60" x14ac:dyDescent="0.2">
      <c r="A389" s="1" t="s">
        <v>3032</v>
      </c>
      <c r="B389" s="1" t="s">
        <v>1835</v>
      </c>
      <c r="C389" s="1" t="s">
        <v>69</v>
      </c>
      <c r="D389" s="1" t="s">
        <v>2018</v>
      </c>
      <c r="E389" s="1" t="s">
        <v>1836</v>
      </c>
      <c r="F389" s="1" t="s">
        <v>2249</v>
      </c>
      <c r="G389" s="1" t="s">
        <v>19</v>
      </c>
      <c r="H389" s="1" t="s">
        <v>19</v>
      </c>
      <c r="I389" s="1" t="s">
        <v>2106</v>
      </c>
      <c r="L389" s="2"/>
      <c r="M389" s="2"/>
      <c r="N389" s="2" t="s">
        <v>2</v>
      </c>
      <c r="P389" s="1">
        <v>54291</v>
      </c>
      <c r="Q389" s="1">
        <v>0</v>
      </c>
      <c r="R389" s="1">
        <v>0</v>
      </c>
      <c r="S389" s="1">
        <f t="shared" si="113"/>
        <v>54291</v>
      </c>
      <c r="T389" s="1">
        <f t="shared" si="114"/>
        <v>54291</v>
      </c>
      <c r="U389" s="1">
        <v>20880</v>
      </c>
      <c r="V389" s="1">
        <v>31632</v>
      </c>
      <c r="W389" s="1">
        <v>31152</v>
      </c>
      <c r="X389" s="1">
        <v>17664</v>
      </c>
      <c r="Y389" s="1">
        <f t="shared" si="129"/>
        <v>1779</v>
      </c>
      <c r="Z389" s="1" t="s">
        <v>3784</v>
      </c>
      <c r="AA389" s="3">
        <v>2.18675</v>
      </c>
      <c r="AB389" s="18"/>
      <c r="AC389" s="3">
        <f t="shared" si="116"/>
        <v>-2.18675</v>
      </c>
      <c r="AD389" s="2" t="s">
        <v>2643</v>
      </c>
      <c r="AF389" s="5" t="s">
        <v>2015</v>
      </c>
      <c r="AN389" s="1" t="s">
        <v>53</v>
      </c>
      <c r="AO389" s="2" t="s">
        <v>2589</v>
      </c>
    </row>
    <row r="390" spans="1:41" ht="60" x14ac:dyDescent="0.2">
      <c r="A390" s="1" t="s">
        <v>3033</v>
      </c>
      <c r="B390" s="1" t="s">
        <v>1837</v>
      </c>
      <c r="C390" s="1" t="s">
        <v>69</v>
      </c>
      <c r="D390" s="1" t="s">
        <v>2018</v>
      </c>
      <c r="E390" s="1" t="s">
        <v>1838</v>
      </c>
      <c r="F390" s="1" t="s">
        <v>2249</v>
      </c>
      <c r="G390" s="1" t="s">
        <v>45</v>
      </c>
      <c r="H390" s="1" t="s">
        <v>41</v>
      </c>
      <c r="I390" s="1" t="s">
        <v>1834</v>
      </c>
      <c r="L390" s="2"/>
      <c r="M390" s="2"/>
      <c r="N390" s="2" t="s">
        <v>1</v>
      </c>
      <c r="P390" s="1">
        <v>1484</v>
      </c>
      <c r="Q390" s="1">
        <v>1344</v>
      </c>
      <c r="R390" s="1">
        <v>0</v>
      </c>
      <c r="S390" s="1">
        <f t="shared" si="113"/>
        <v>2828</v>
      </c>
      <c r="T390" s="1">
        <f t="shared" si="114"/>
        <v>2828</v>
      </c>
      <c r="U390" s="1">
        <v>3480</v>
      </c>
      <c r="V390" s="1">
        <v>5272</v>
      </c>
      <c r="W390" s="1">
        <v>5192</v>
      </c>
      <c r="X390" s="1">
        <v>2944</v>
      </c>
      <c r="Y390" s="1">
        <f t="shared" ref="Y390" si="130">S390-(U390+V390)</f>
        <v>-5924</v>
      </c>
      <c r="Z390" s="1" t="s">
        <v>3783</v>
      </c>
      <c r="AA390" s="3">
        <v>17.8</v>
      </c>
      <c r="AB390" s="18"/>
      <c r="AC390" s="3">
        <f t="shared" si="116"/>
        <v>-17.8</v>
      </c>
      <c r="AD390" s="2" t="s">
        <v>2643</v>
      </c>
      <c r="AF390" s="5" t="s">
        <v>2015</v>
      </c>
      <c r="AN390" s="1" t="s">
        <v>53</v>
      </c>
      <c r="AO390" s="2" t="s">
        <v>2589</v>
      </c>
    </row>
    <row r="391" spans="1:41" ht="60" x14ac:dyDescent="0.2">
      <c r="A391" s="1" t="s">
        <v>3034</v>
      </c>
      <c r="B391" s="1" t="s">
        <v>2170</v>
      </c>
      <c r="C391" s="1" t="s">
        <v>69</v>
      </c>
      <c r="D391" s="1" t="s">
        <v>2018</v>
      </c>
      <c r="E391" s="1" t="s">
        <v>2171</v>
      </c>
      <c r="F391" s="1" t="s">
        <v>2249</v>
      </c>
      <c r="G391" s="1" t="s">
        <v>7</v>
      </c>
      <c r="H391" s="1" t="s">
        <v>1320</v>
      </c>
      <c r="I391" s="1" t="s">
        <v>2583</v>
      </c>
      <c r="L391" s="2"/>
      <c r="M391" s="2"/>
      <c r="N391" s="2" t="s">
        <v>2</v>
      </c>
      <c r="O391" s="2" t="s">
        <v>1352</v>
      </c>
      <c r="P391" s="1">
        <v>5073</v>
      </c>
      <c r="Q391" s="1">
        <v>25020</v>
      </c>
      <c r="R391" s="1">
        <v>0</v>
      </c>
      <c r="S391" s="1">
        <f t="shared" si="113"/>
        <v>30093</v>
      </c>
      <c r="T391" s="1">
        <f t="shared" si="114"/>
        <v>30093</v>
      </c>
      <c r="U391" s="1">
        <v>11200</v>
      </c>
      <c r="V391" s="1">
        <v>5760</v>
      </c>
      <c r="W391" s="1">
        <v>25376</v>
      </c>
      <c r="X391" s="1">
        <v>18368</v>
      </c>
      <c r="Y391" s="1">
        <f>T391-(U391+V391)</f>
        <v>13133</v>
      </c>
      <c r="Z391" s="1" t="s">
        <v>3784</v>
      </c>
      <c r="AA391" s="3">
        <v>11</v>
      </c>
      <c r="AB391" s="18"/>
      <c r="AC391" s="3">
        <f t="shared" si="116"/>
        <v>-11</v>
      </c>
      <c r="AD391" s="2" t="s">
        <v>2643</v>
      </c>
      <c r="AF391" s="5" t="s">
        <v>2015</v>
      </c>
      <c r="AN391" s="1" t="s">
        <v>53</v>
      </c>
      <c r="AO391" s="2" t="s">
        <v>2589</v>
      </c>
    </row>
    <row r="392" spans="1:41" ht="60" x14ac:dyDescent="0.2">
      <c r="A392" s="1" t="s">
        <v>3035</v>
      </c>
      <c r="B392" s="1" t="s">
        <v>1797</v>
      </c>
      <c r="C392" s="1" t="s">
        <v>69</v>
      </c>
      <c r="D392" s="1" t="s">
        <v>2018</v>
      </c>
      <c r="E392" s="1" t="s">
        <v>1798</v>
      </c>
      <c r="F392" s="1" t="s">
        <v>2249</v>
      </c>
      <c r="G392" s="1" t="s">
        <v>31</v>
      </c>
      <c r="H392" s="1" t="s">
        <v>3690</v>
      </c>
      <c r="I392" s="1">
        <v>1000867601</v>
      </c>
      <c r="L392" s="2"/>
      <c r="M392" s="2"/>
      <c r="N392" s="2" t="s">
        <v>1</v>
      </c>
      <c r="P392" s="1">
        <v>407</v>
      </c>
      <c r="Q392" s="1">
        <v>480</v>
      </c>
      <c r="R392" s="1">
        <v>0</v>
      </c>
      <c r="S392" s="1">
        <f t="shared" si="113"/>
        <v>887</v>
      </c>
      <c r="T392" s="1">
        <f t="shared" si="114"/>
        <v>887</v>
      </c>
      <c r="U392" s="1">
        <v>1054</v>
      </c>
      <c r="V392" s="1">
        <v>2272</v>
      </c>
      <c r="W392" s="1">
        <v>3426</v>
      </c>
      <c r="X392" s="1">
        <v>3300</v>
      </c>
      <c r="Y392" s="1">
        <f t="shared" ref="Y392" si="131">S392-(U392+V392)</f>
        <v>-2439</v>
      </c>
      <c r="Z392" s="1" t="s">
        <v>3783</v>
      </c>
      <c r="AA392" s="3">
        <v>25.13</v>
      </c>
      <c r="AB392" s="18"/>
      <c r="AC392" s="3">
        <f t="shared" ref="AC392:AC416" si="132">AB392-AA392</f>
        <v>-25.13</v>
      </c>
      <c r="AD392" s="2" t="s">
        <v>2643</v>
      </c>
      <c r="AF392" s="5" t="s">
        <v>2015</v>
      </c>
      <c r="AN392" s="2" t="s">
        <v>53</v>
      </c>
      <c r="AO392" s="2" t="s">
        <v>2589</v>
      </c>
    </row>
    <row r="393" spans="1:41" ht="60" x14ac:dyDescent="0.2">
      <c r="A393" s="1" t="s">
        <v>3036</v>
      </c>
      <c r="B393" s="1" t="s">
        <v>1839</v>
      </c>
      <c r="C393" s="1" t="s">
        <v>69</v>
      </c>
      <c r="D393" s="1" t="s">
        <v>2018</v>
      </c>
      <c r="E393" s="1" t="s">
        <v>1840</v>
      </c>
      <c r="F393" s="1" t="s">
        <v>2249</v>
      </c>
      <c r="G393" s="1" t="s">
        <v>7</v>
      </c>
      <c r="H393" s="1" t="s">
        <v>3696</v>
      </c>
      <c r="I393" s="1" t="s">
        <v>2107</v>
      </c>
      <c r="L393" s="2"/>
      <c r="M393" s="2"/>
      <c r="N393" s="20" t="s">
        <v>2</v>
      </c>
      <c r="P393" s="1">
        <v>3736</v>
      </c>
      <c r="Q393" s="1">
        <v>2448</v>
      </c>
      <c r="R393" s="1">
        <v>1296</v>
      </c>
      <c r="S393" s="1">
        <f t="shared" ref="S393:S416" si="133">P393+Q393</f>
        <v>6184</v>
      </c>
      <c r="T393" s="1">
        <f t="shared" ref="T393:T416" si="134">P393+Q393+R393</f>
        <v>7480</v>
      </c>
      <c r="U393" s="1">
        <v>2230</v>
      </c>
      <c r="V393" s="1">
        <v>2576</v>
      </c>
      <c r="W393" s="1">
        <v>6060</v>
      </c>
      <c r="X393" s="1">
        <v>5618</v>
      </c>
      <c r="Y393" s="1">
        <f t="shared" ref="Y393:Y395" si="135">T393-(U393+V393)</f>
        <v>2674</v>
      </c>
      <c r="Z393" s="1" t="s">
        <v>3784</v>
      </c>
      <c r="AA393" s="3">
        <v>25.57</v>
      </c>
      <c r="AB393" s="18"/>
      <c r="AC393" s="3">
        <f t="shared" si="132"/>
        <v>-25.57</v>
      </c>
      <c r="AD393" s="2" t="s">
        <v>2643</v>
      </c>
      <c r="AF393" s="5" t="s">
        <v>2015</v>
      </c>
      <c r="AN393" s="1" t="s">
        <v>53</v>
      </c>
      <c r="AO393" s="2" t="s">
        <v>2589</v>
      </c>
    </row>
    <row r="394" spans="1:41" ht="60" x14ac:dyDescent="0.2">
      <c r="A394" s="1" t="s">
        <v>3037</v>
      </c>
      <c r="B394" s="1" t="s">
        <v>1899</v>
      </c>
      <c r="C394" s="1" t="s">
        <v>69</v>
      </c>
      <c r="D394" s="1" t="s">
        <v>2018</v>
      </c>
      <c r="E394" s="1" t="s">
        <v>1923</v>
      </c>
      <c r="F394" s="1" t="s">
        <v>2249</v>
      </c>
      <c r="G394" s="1" t="s">
        <v>7</v>
      </c>
      <c r="H394" s="1" t="s">
        <v>1320</v>
      </c>
      <c r="I394" s="1" t="s">
        <v>1900</v>
      </c>
      <c r="L394" s="2"/>
      <c r="M394" s="2"/>
      <c r="N394" s="2" t="s">
        <v>2</v>
      </c>
      <c r="O394" s="2" t="s">
        <v>1352</v>
      </c>
      <c r="P394" s="1">
        <v>1421</v>
      </c>
      <c r="Q394" s="1">
        <v>0</v>
      </c>
      <c r="R394" s="1">
        <v>0</v>
      </c>
      <c r="S394" s="1">
        <f t="shared" si="133"/>
        <v>1421</v>
      </c>
      <c r="T394" s="1">
        <f t="shared" si="134"/>
        <v>1421</v>
      </c>
      <c r="U394" s="1">
        <v>444</v>
      </c>
      <c r="V394" s="1">
        <v>910</v>
      </c>
      <c r="W394" s="1">
        <v>1228</v>
      </c>
      <c r="X394" s="1">
        <v>1442</v>
      </c>
      <c r="Y394" s="1">
        <f t="shared" si="135"/>
        <v>67</v>
      </c>
      <c r="Z394" s="1" t="s">
        <v>3784</v>
      </c>
      <c r="AA394" s="3">
        <v>12.92</v>
      </c>
      <c r="AC394" s="3">
        <f t="shared" si="132"/>
        <v>-12.92</v>
      </c>
      <c r="AD394" s="2" t="s">
        <v>2643</v>
      </c>
      <c r="AF394" s="5" t="s">
        <v>2015</v>
      </c>
      <c r="AN394" s="2" t="s">
        <v>53</v>
      </c>
      <c r="AO394" s="2" t="s">
        <v>2589</v>
      </c>
    </row>
    <row r="395" spans="1:41" ht="60" x14ac:dyDescent="0.2">
      <c r="A395" s="1" t="s">
        <v>3038</v>
      </c>
      <c r="B395" s="1" t="s">
        <v>1841</v>
      </c>
      <c r="C395" s="1" t="s">
        <v>69</v>
      </c>
      <c r="D395" s="1" t="s">
        <v>2018</v>
      </c>
      <c r="E395" s="1" t="s">
        <v>1842</v>
      </c>
      <c r="F395" s="1" t="s">
        <v>2249</v>
      </c>
      <c r="G395" s="1" t="s">
        <v>7</v>
      </c>
      <c r="H395" s="1" t="s">
        <v>1320</v>
      </c>
      <c r="I395" s="1" t="s">
        <v>1843</v>
      </c>
      <c r="L395" s="2"/>
      <c r="M395" s="2"/>
      <c r="N395" s="20" t="s">
        <v>2</v>
      </c>
      <c r="P395" s="1">
        <v>6931</v>
      </c>
      <c r="Q395" s="1">
        <v>8064</v>
      </c>
      <c r="R395" s="1">
        <v>2304</v>
      </c>
      <c r="S395" s="1">
        <f t="shared" si="133"/>
        <v>14995</v>
      </c>
      <c r="T395" s="1">
        <f t="shared" si="134"/>
        <v>17299</v>
      </c>
      <c r="U395" s="1">
        <v>5440</v>
      </c>
      <c r="V395" s="1">
        <v>5032</v>
      </c>
      <c r="W395" s="1">
        <v>19048</v>
      </c>
      <c r="X395" s="1">
        <v>19528</v>
      </c>
      <c r="Y395" s="1">
        <f t="shared" si="135"/>
        <v>6827</v>
      </c>
      <c r="Z395" s="1" t="s">
        <v>3784</v>
      </c>
      <c r="AA395" s="3">
        <v>9.7520000000000007</v>
      </c>
      <c r="AB395" s="18"/>
      <c r="AC395" s="3">
        <f t="shared" si="132"/>
        <v>-9.7520000000000007</v>
      </c>
      <c r="AD395" s="2" t="s">
        <v>2643</v>
      </c>
      <c r="AF395" s="5" t="s">
        <v>2015</v>
      </c>
      <c r="AN395" s="1" t="s">
        <v>53</v>
      </c>
      <c r="AO395" s="2" t="s">
        <v>2589</v>
      </c>
    </row>
    <row r="396" spans="1:41" ht="60" x14ac:dyDescent="0.2">
      <c r="A396" s="1" t="s">
        <v>3039</v>
      </c>
      <c r="B396" s="1" t="s">
        <v>1799</v>
      </c>
      <c r="C396" s="1" t="s">
        <v>69</v>
      </c>
      <c r="D396" s="1" t="s">
        <v>2018</v>
      </c>
      <c r="E396" s="1" t="s">
        <v>1800</v>
      </c>
      <c r="F396" s="1" t="s">
        <v>2249</v>
      </c>
      <c r="G396" s="1" t="s">
        <v>31</v>
      </c>
      <c r="H396" s="1" t="s">
        <v>3690</v>
      </c>
      <c r="I396" s="1">
        <v>1000867602</v>
      </c>
      <c r="L396" s="2"/>
      <c r="M396" s="2"/>
      <c r="N396" s="2" t="s">
        <v>1</v>
      </c>
      <c r="P396" s="1">
        <v>533</v>
      </c>
      <c r="Q396" s="1">
        <v>560</v>
      </c>
      <c r="R396" s="1">
        <v>0</v>
      </c>
      <c r="S396" s="1">
        <f t="shared" si="133"/>
        <v>1093</v>
      </c>
      <c r="T396" s="1">
        <f t="shared" si="134"/>
        <v>1093</v>
      </c>
      <c r="U396" s="1">
        <v>1054</v>
      </c>
      <c r="V396" s="1">
        <v>2272</v>
      </c>
      <c r="W396" s="1">
        <v>3426</v>
      </c>
      <c r="X396" s="1">
        <v>3300</v>
      </c>
      <c r="Y396" s="1">
        <f t="shared" ref="Y396" si="136">S396-(U396+V396)</f>
        <v>-2233</v>
      </c>
      <c r="Z396" s="1" t="s">
        <v>3783</v>
      </c>
      <c r="AA396" s="3">
        <v>24.02</v>
      </c>
      <c r="AB396" s="18"/>
      <c r="AC396" s="3">
        <f t="shared" si="132"/>
        <v>-24.02</v>
      </c>
      <c r="AD396" s="2" t="s">
        <v>2643</v>
      </c>
      <c r="AF396" s="5" t="s">
        <v>2015</v>
      </c>
      <c r="AN396" s="2" t="s">
        <v>53</v>
      </c>
      <c r="AO396" s="2" t="s">
        <v>2589</v>
      </c>
    </row>
    <row r="397" spans="1:41" ht="45" x14ac:dyDescent="0.2">
      <c r="A397" s="1" t="s">
        <v>3040</v>
      </c>
      <c r="B397" s="1" t="s">
        <v>1368</v>
      </c>
      <c r="C397" s="1" t="s">
        <v>69</v>
      </c>
      <c r="D397" s="1" t="s">
        <v>2018</v>
      </c>
      <c r="E397" s="1" t="s">
        <v>1369</v>
      </c>
      <c r="F397" s="1" t="s">
        <v>2249</v>
      </c>
      <c r="G397" s="1" t="s">
        <v>26</v>
      </c>
      <c r="H397" s="1" t="s">
        <v>924</v>
      </c>
      <c r="I397" s="1" t="s">
        <v>1370</v>
      </c>
      <c r="L397" s="2"/>
      <c r="M397" s="2"/>
      <c r="N397" s="2" t="s">
        <v>2</v>
      </c>
      <c r="O397" s="2" t="s">
        <v>2407</v>
      </c>
      <c r="P397" s="1">
        <v>26</v>
      </c>
      <c r="Q397" s="1">
        <v>0</v>
      </c>
      <c r="R397" s="1">
        <v>0</v>
      </c>
      <c r="S397" s="1">
        <f t="shared" si="133"/>
        <v>26</v>
      </c>
      <c r="T397" s="1">
        <f t="shared" si="134"/>
        <v>26</v>
      </c>
      <c r="U397" s="1">
        <v>0</v>
      </c>
      <c r="V397" s="1">
        <v>0</v>
      </c>
      <c r="W397" s="1">
        <v>0</v>
      </c>
      <c r="X397" s="1">
        <v>0</v>
      </c>
      <c r="Y397" s="1">
        <f t="shared" ref="Y397:Y398" si="137">T397-(U397+V397)</f>
        <v>26</v>
      </c>
      <c r="Z397" s="1" t="s">
        <v>3782</v>
      </c>
      <c r="AA397" s="3">
        <v>21.6</v>
      </c>
      <c r="AB397" s="18"/>
      <c r="AC397" s="3">
        <f t="shared" si="132"/>
        <v>-21.6</v>
      </c>
      <c r="AD397" s="2" t="s">
        <v>2644</v>
      </c>
      <c r="AF397" s="5" t="s">
        <v>2015</v>
      </c>
      <c r="AN397" s="2" t="s">
        <v>53</v>
      </c>
      <c r="AO397" s="2" t="s">
        <v>2589</v>
      </c>
    </row>
    <row r="398" spans="1:41" ht="30" x14ac:dyDescent="0.2">
      <c r="A398" s="1" t="s">
        <v>3041</v>
      </c>
      <c r="B398" s="1" t="s">
        <v>1402</v>
      </c>
      <c r="C398" s="1" t="s">
        <v>69</v>
      </c>
      <c r="D398" s="1" t="s">
        <v>3679</v>
      </c>
      <c r="E398" s="1" t="s">
        <v>1403</v>
      </c>
      <c r="F398" s="1" t="s">
        <v>2249</v>
      </c>
      <c r="G398" s="1" t="s">
        <v>26</v>
      </c>
      <c r="H398" s="1" t="s">
        <v>1404</v>
      </c>
      <c r="I398" s="1" t="s">
        <v>1405</v>
      </c>
      <c r="L398" s="2"/>
      <c r="M398" s="2"/>
      <c r="N398" s="2" t="s">
        <v>2</v>
      </c>
      <c r="P398" s="1">
        <v>571</v>
      </c>
      <c r="Q398" s="1">
        <v>0</v>
      </c>
      <c r="R398" s="1">
        <v>0</v>
      </c>
      <c r="S398" s="1">
        <f t="shared" si="133"/>
        <v>571</v>
      </c>
      <c r="T398" s="1">
        <f t="shared" si="134"/>
        <v>571</v>
      </c>
      <c r="U398" s="1">
        <v>212</v>
      </c>
      <c r="V398" s="1">
        <v>236</v>
      </c>
      <c r="W398" s="1">
        <v>152</v>
      </c>
      <c r="X398" s="1">
        <v>0</v>
      </c>
      <c r="Y398" s="1">
        <f t="shared" si="137"/>
        <v>123</v>
      </c>
      <c r="Z398" s="1" t="s">
        <v>3784</v>
      </c>
      <c r="AA398" s="3">
        <v>18.36</v>
      </c>
      <c r="AB398" s="18"/>
      <c r="AC398" s="3">
        <f t="shared" si="132"/>
        <v>-18.36</v>
      </c>
      <c r="AD398" s="2" t="s">
        <v>2644</v>
      </c>
      <c r="AF398" s="5" t="s">
        <v>2015</v>
      </c>
      <c r="AN398" s="2" t="s">
        <v>53</v>
      </c>
      <c r="AO398" s="2" t="s">
        <v>2589</v>
      </c>
    </row>
    <row r="399" spans="1:41" ht="60" x14ac:dyDescent="0.2">
      <c r="A399" s="1" t="s">
        <v>3042</v>
      </c>
      <c r="B399" s="1" t="s">
        <v>2172</v>
      </c>
      <c r="C399" s="1" t="s">
        <v>69</v>
      </c>
      <c r="D399" s="1" t="s">
        <v>2018</v>
      </c>
      <c r="E399" s="1" t="s">
        <v>2173</v>
      </c>
      <c r="F399" s="1" t="s">
        <v>2249</v>
      </c>
      <c r="G399" s="1" t="s">
        <v>45</v>
      </c>
      <c r="H399" s="1" t="s">
        <v>41</v>
      </c>
      <c r="I399" s="1" t="s">
        <v>2174</v>
      </c>
      <c r="L399" s="2"/>
      <c r="M399" s="2"/>
      <c r="N399" s="2" t="s">
        <v>1</v>
      </c>
      <c r="O399" s="2" t="s">
        <v>1352</v>
      </c>
      <c r="P399" s="1">
        <v>7989</v>
      </c>
      <c r="Q399" s="1">
        <v>1920</v>
      </c>
      <c r="R399" s="1">
        <v>0</v>
      </c>
      <c r="S399" s="1">
        <f t="shared" si="133"/>
        <v>9909</v>
      </c>
      <c r="T399" s="1">
        <f t="shared" si="134"/>
        <v>9909</v>
      </c>
      <c r="U399" s="1">
        <v>3554</v>
      </c>
      <c r="V399" s="1">
        <v>3840</v>
      </c>
      <c r="W399" s="1">
        <v>12528</v>
      </c>
      <c r="X399" s="1">
        <v>10672</v>
      </c>
      <c r="Y399" s="1">
        <f t="shared" ref="Y399" si="138">S399-(U399+V399)</f>
        <v>2515</v>
      </c>
      <c r="Z399" s="1" t="s">
        <v>3784</v>
      </c>
      <c r="AA399" s="3">
        <v>7.1319999999999997</v>
      </c>
      <c r="AB399" s="18"/>
      <c r="AC399" s="3">
        <f t="shared" si="132"/>
        <v>-7.1319999999999997</v>
      </c>
      <c r="AD399" s="2" t="s">
        <v>2643</v>
      </c>
      <c r="AF399" s="5" t="s">
        <v>2015</v>
      </c>
      <c r="AN399" s="1" t="s">
        <v>53</v>
      </c>
      <c r="AO399" s="2" t="s">
        <v>2589</v>
      </c>
    </row>
    <row r="400" spans="1:41" ht="60" x14ac:dyDescent="0.2">
      <c r="A400" s="1" t="s">
        <v>3043</v>
      </c>
      <c r="B400" s="1" t="s">
        <v>2175</v>
      </c>
      <c r="C400" s="1" t="s">
        <v>69</v>
      </c>
      <c r="D400" s="1" t="s">
        <v>2018</v>
      </c>
      <c r="E400" s="1" t="s">
        <v>2176</v>
      </c>
      <c r="F400" s="1" t="s">
        <v>2249</v>
      </c>
      <c r="G400" s="1" t="s">
        <v>31</v>
      </c>
      <c r="H400" s="1" t="s">
        <v>3690</v>
      </c>
      <c r="I400" s="1">
        <v>2031432101</v>
      </c>
      <c r="L400" s="2"/>
      <c r="M400" s="2"/>
      <c r="N400" s="1" t="s">
        <v>1</v>
      </c>
      <c r="O400" s="2" t="s">
        <v>1352</v>
      </c>
      <c r="P400" s="1">
        <v>47871</v>
      </c>
      <c r="Q400" s="1">
        <v>0</v>
      </c>
      <c r="R400" s="1">
        <v>0</v>
      </c>
      <c r="S400" s="1">
        <f t="shared" si="133"/>
        <v>47871</v>
      </c>
      <c r="T400" s="1">
        <f t="shared" si="134"/>
        <v>47871</v>
      </c>
      <c r="U400" s="1">
        <v>7010</v>
      </c>
      <c r="V400" s="1">
        <v>10656</v>
      </c>
      <c r="W400" s="1">
        <v>22806</v>
      </c>
      <c r="X400" s="1">
        <v>20572</v>
      </c>
      <c r="Y400" s="1">
        <f t="shared" ref="Y400:Y401" si="139">S400-(U400+V400)</f>
        <v>30205</v>
      </c>
      <c r="Z400" s="1" t="s">
        <v>3784</v>
      </c>
      <c r="AA400" s="3">
        <v>7.5</v>
      </c>
      <c r="AB400" s="18"/>
      <c r="AC400" s="3">
        <f t="shared" si="132"/>
        <v>-7.5</v>
      </c>
      <c r="AD400" s="2" t="s">
        <v>2643</v>
      </c>
      <c r="AF400" s="5" t="s">
        <v>2015</v>
      </c>
      <c r="AN400" s="1" t="s">
        <v>53</v>
      </c>
      <c r="AO400" s="2" t="s">
        <v>2589</v>
      </c>
    </row>
    <row r="401" spans="1:42" ht="30" x14ac:dyDescent="0.2">
      <c r="A401" s="1" t="s">
        <v>3044</v>
      </c>
      <c r="B401" s="1" t="s">
        <v>2306</v>
      </c>
      <c r="C401" s="1" t="s">
        <v>69</v>
      </c>
      <c r="D401" s="1" t="s">
        <v>3679</v>
      </c>
      <c r="E401" s="1" t="s">
        <v>2307</v>
      </c>
      <c r="F401" s="1" t="s">
        <v>2249</v>
      </c>
      <c r="G401" s="1" t="s">
        <v>31</v>
      </c>
      <c r="H401" s="1" t="s">
        <v>3690</v>
      </c>
      <c r="I401" s="1">
        <v>1000158601</v>
      </c>
      <c r="L401" s="2"/>
      <c r="M401" s="2"/>
      <c r="N401" s="1" t="s">
        <v>1</v>
      </c>
      <c r="O401" s="2" t="s">
        <v>1352</v>
      </c>
      <c r="P401" s="1">
        <v>21604</v>
      </c>
      <c r="Q401" s="1">
        <v>28080</v>
      </c>
      <c r="R401" s="1">
        <v>0</v>
      </c>
      <c r="S401" s="1">
        <f t="shared" si="133"/>
        <v>49684</v>
      </c>
      <c r="T401" s="1">
        <f t="shared" si="134"/>
        <v>49684</v>
      </c>
      <c r="U401" s="1">
        <v>11883</v>
      </c>
      <c r="V401" s="1">
        <v>9078</v>
      </c>
      <c r="W401" s="1">
        <v>21403</v>
      </c>
      <c r="X401" s="1">
        <v>22712</v>
      </c>
      <c r="Y401" s="1">
        <f t="shared" si="139"/>
        <v>28723</v>
      </c>
      <c r="Z401" s="1" t="s">
        <v>3784</v>
      </c>
      <c r="AA401" s="3">
        <v>7.5</v>
      </c>
      <c r="AB401" s="18"/>
      <c r="AC401" s="3">
        <f t="shared" si="132"/>
        <v>-7.5</v>
      </c>
      <c r="AD401" s="2" t="s">
        <v>2644</v>
      </c>
      <c r="AF401" s="5" t="s">
        <v>2015</v>
      </c>
      <c r="AN401" s="1" t="s">
        <v>53</v>
      </c>
      <c r="AO401" s="2" t="s">
        <v>2589</v>
      </c>
    </row>
    <row r="402" spans="1:42" ht="60" x14ac:dyDescent="0.2">
      <c r="A402" s="1" t="s">
        <v>3045</v>
      </c>
      <c r="B402" s="1" t="s">
        <v>2308</v>
      </c>
      <c r="C402" s="1" t="s">
        <v>69</v>
      </c>
      <c r="D402" s="1" t="s">
        <v>2018</v>
      </c>
      <c r="E402" s="1" t="s">
        <v>2309</v>
      </c>
      <c r="F402" s="1" t="s">
        <v>2249</v>
      </c>
      <c r="G402" s="1" t="s">
        <v>31</v>
      </c>
      <c r="H402" s="1" t="s">
        <v>3690</v>
      </c>
      <c r="I402" s="1">
        <v>2031432093</v>
      </c>
      <c r="L402" s="2"/>
      <c r="M402" s="2"/>
      <c r="N402" s="1" t="s">
        <v>2</v>
      </c>
      <c r="O402" s="2" t="s">
        <v>1352</v>
      </c>
      <c r="P402" s="1">
        <v>4777</v>
      </c>
      <c r="Q402" s="1">
        <v>1920</v>
      </c>
      <c r="R402" s="1">
        <v>2472</v>
      </c>
      <c r="S402" s="1">
        <f t="shared" si="133"/>
        <v>6697</v>
      </c>
      <c r="T402" s="1">
        <f t="shared" si="134"/>
        <v>9169</v>
      </c>
      <c r="U402" s="1">
        <v>3432</v>
      </c>
      <c r="V402" s="1">
        <v>8344</v>
      </c>
      <c r="W402" s="1">
        <v>20272</v>
      </c>
      <c r="X402" s="1">
        <v>16528</v>
      </c>
      <c r="Y402" s="1">
        <f>T402-(U402+V402)</f>
        <v>-2607</v>
      </c>
      <c r="Z402" s="1" t="s">
        <v>3783</v>
      </c>
      <c r="AA402" s="3">
        <v>7.1</v>
      </c>
      <c r="AC402" s="3">
        <f t="shared" si="132"/>
        <v>-7.1</v>
      </c>
      <c r="AD402" s="2" t="s">
        <v>2643</v>
      </c>
      <c r="AF402" s="5" t="s">
        <v>2015</v>
      </c>
      <c r="AN402" s="1" t="s">
        <v>53</v>
      </c>
      <c r="AO402" s="2" t="s">
        <v>2589</v>
      </c>
    </row>
    <row r="403" spans="1:42" ht="60" x14ac:dyDescent="0.2">
      <c r="A403" s="1" t="s">
        <v>3046</v>
      </c>
      <c r="B403" s="1" t="s">
        <v>2310</v>
      </c>
      <c r="C403" s="1" t="s">
        <v>69</v>
      </c>
      <c r="D403" s="1" t="s">
        <v>2018</v>
      </c>
      <c r="E403" s="1" t="s">
        <v>2311</v>
      </c>
      <c r="F403" s="1" t="s">
        <v>2249</v>
      </c>
      <c r="G403" s="1" t="s">
        <v>31</v>
      </c>
      <c r="H403" s="1" t="s">
        <v>3690</v>
      </c>
      <c r="I403" s="1">
        <v>1000148257</v>
      </c>
      <c r="L403" s="2"/>
      <c r="M403" s="2"/>
      <c r="N403" s="1" t="s">
        <v>1</v>
      </c>
      <c r="O403" s="2" t="s">
        <v>1352</v>
      </c>
      <c r="P403" s="1">
        <v>19504</v>
      </c>
      <c r="Q403" s="1">
        <v>0</v>
      </c>
      <c r="R403" s="1">
        <v>10080</v>
      </c>
      <c r="S403" s="1">
        <f t="shared" si="133"/>
        <v>19504</v>
      </c>
      <c r="T403" s="1">
        <f t="shared" si="134"/>
        <v>29584</v>
      </c>
      <c r="U403" s="1">
        <v>10296</v>
      </c>
      <c r="V403" s="1">
        <v>25032</v>
      </c>
      <c r="W403" s="1">
        <v>60816</v>
      </c>
      <c r="X403" s="1">
        <v>49584</v>
      </c>
      <c r="Y403" s="1">
        <f t="shared" ref="Y403" si="140">S403-(U403+V403)</f>
        <v>-15824</v>
      </c>
      <c r="Z403" s="1" t="s">
        <v>3783</v>
      </c>
      <c r="AA403" s="3">
        <v>4.234</v>
      </c>
      <c r="AC403" s="3">
        <f t="shared" si="132"/>
        <v>-4.234</v>
      </c>
      <c r="AD403" s="2" t="s">
        <v>2643</v>
      </c>
      <c r="AF403" s="5" t="s">
        <v>2015</v>
      </c>
      <c r="AN403" s="1" t="s">
        <v>53</v>
      </c>
      <c r="AO403" s="2" t="s">
        <v>2589</v>
      </c>
    </row>
    <row r="404" spans="1:42" ht="30" x14ac:dyDescent="0.2">
      <c r="A404" s="1" t="s">
        <v>3047</v>
      </c>
      <c r="B404" s="1" t="s">
        <v>2450</v>
      </c>
      <c r="C404" s="1" t="s">
        <v>69</v>
      </c>
      <c r="D404" s="1" t="s">
        <v>2018</v>
      </c>
      <c r="E404" s="1" t="s">
        <v>2451</v>
      </c>
      <c r="F404" s="1" t="s">
        <v>2249</v>
      </c>
      <c r="G404" s="1" t="s">
        <v>9</v>
      </c>
      <c r="H404" s="1" t="s">
        <v>9</v>
      </c>
      <c r="I404" s="1" t="s">
        <v>2452</v>
      </c>
      <c r="L404" s="2"/>
      <c r="M404" s="2"/>
      <c r="N404" s="1" t="s">
        <v>2</v>
      </c>
      <c r="O404" s="2" t="s">
        <v>1352</v>
      </c>
      <c r="P404" s="1">
        <v>0</v>
      </c>
      <c r="Q404" s="1">
        <v>0</v>
      </c>
      <c r="R404" s="1">
        <v>0</v>
      </c>
      <c r="S404" s="1">
        <f t="shared" si="133"/>
        <v>0</v>
      </c>
      <c r="T404" s="1">
        <f t="shared" si="134"/>
        <v>0</v>
      </c>
      <c r="U404" s="1">
        <v>0</v>
      </c>
      <c r="V404" s="1">
        <v>0</v>
      </c>
      <c r="W404" s="1">
        <v>0</v>
      </c>
      <c r="X404" s="1">
        <v>0</v>
      </c>
      <c r="Y404" s="1">
        <f t="shared" ref="Y404:Y408" si="141">T404-(U404+V404)</f>
        <v>0</v>
      </c>
      <c r="Z404" s="1" t="s">
        <v>3782</v>
      </c>
      <c r="AA404" s="3">
        <v>20.56</v>
      </c>
      <c r="AC404" s="3">
        <f t="shared" si="132"/>
        <v>-20.56</v>
      </c>
      <c r="AD404" s="2" t="s">
        <v>2644</v>
      </c>
      <c r="AF404" s="5" t="s">
        <v>2015</v>
      </c>
      <c r="AN404" s="1" t="s">
        <v>53</v>
      </c>
      <c r="AO404" s="2" t="s">
        <v>2589</v>
      </c>
    </row>
    <row r="405" spans="1:42" ht="30" x14ac:dyDescent="0.2">
      <c r="A405" s="1" t="s">
        <v>3048</v>
      </c>
      <c r="B405" s="1" t="s">
        <v>2555</v>
      </c>
      <c r="C405" s="1" t="s">
        <v>69</v>
      </c>
      <c r="D405" s="1" t="s">
        <v>1316</v>
      </c>
      <c r="E405" s="1" t="s">
        <v>2556</v>
      </c>
      <c r="F405" s="1" t="s">
        <v>2249</v>
      </c>
      <c r="G405" s="1" t="s">
        <v>1932</v>
      </c>
      <c r="H405" s="1" t="s">
        <v>1932</v>
      </c>
      <c r="I405" s="1" t="s">
        <v>2557</v>
      </c>
      <c r="L405" s="2"/>
      <c r="M405" s="2"/>
      <c r="N405" s="2" t="s">
        <v>2</v>
      </c>
      <c r="O405" s="2" t="s">
        <v>1352</v>
      </c>
      <c r="P405" s="1">
        <v>0</v>
      </c>
      <c r="Q405" s="1">
        <v>0</v>
      </c>
      <c r="R405" s="1">
        <v>0</v>
      </c>
      <c r="S405" s="1">
        <f t="shared" si="133"/>
        <v>0</v>
      </c>
      <c r="T405" s="1">
        <f t="shared" si="134"/>
        <v>0</v>
      </c>
      <c r="U405" s="1">
        <v>0</v>
      </c>
      <c r="V405" s="1">
        <v>0</v>
      </c>
      <c r="W405" s="1">
        <v>0</v>
      </c>
      <c r="X405" s="1">
        <v>0</v>
      </c>
      <c r="Y405" s="1">
        <f t="shared" si="141"/>
        <v>0</v>
      </c>
      <c r="Z405" s="1" t="s">
        <v>3782</v>
      </c>
      <c r="AA405" s="3">
        <v>0.71279999999999999</v>
      </c>
      <c r="AC405" s="3">
        <f t="shared" si="132"/>
        <v>-0.71279999999999999</v>
      </c>
      <c r="AD405" s="2" t="s">
        <v>2644</v>
      </c>
      <c r="AF405" s="5" t="s">
        <v>2015</v>
      </c>
      <c r="AN405" s="2" t="s">
        <v>53</v>
      </c>
      <c r="AO405" s="2" t="s">
        <v>2589</v>
      </c>
    </row>
    <row r="406" spans="1:42" ht="30" x14ac:dyDescent="0.2">
      <c r="A406" s="1" t="s">
        <v>3049</v>
      </c>
      <c r="B406" s="1" t="s">
        <v>2312</v>
      </c>
      <c r="C406" s="1" t="s">
        <v>69</v>
      </c>
      <c r="D406" s="1" t="s">
        <v>2018</v>
      </c>
      <c r="E406" s="1" t="s">
        <v>2313</v>
      </c>
      <c r="F406" s="1" t="s">
        <v>2249</v>
      </c>
      <c r="G406" s="1" t="s">
        <v>9</v>
      </c>
      <c r="H406" s="1" t="s">
        <v>3696</v>
      </c>
      <c r="I406" s="1" t="s">
        <v>2314</v>
      </c>
      <c r="L406" s="2"/>
      <c r="M406" s="2"/>
      <c r="N406" s="1" t="s">
        <v>2</v>
      </c>
      <c r="O406" s="2" t="s">
        <v>1352</v>
      </c>
      <c r="P406" s="1">
        <v>0</v>
      </c>
      <c r="Q406" s="1">
        <v>0</v>
      </c>
      <c r="R406" s="1">
        <v>0</v>
      </c>
      <c r="S406" s="1">
        <f t="shared" si="133"/>
        <v>0</v>
      </c>
      <c r="T406" s="1">
        <f t="shared" si="134"/>
        <v>0</v>
      </c>
      <c r="U406" s="1">
        <v>0</v>
      </c>
      <c r="V406" s="1">
        <v>0</v>
      </c>
      <c r="W406" s="1">
        <v>0</v>
      </c>
      <c r="X406" s="1">
        <v>0</v>
      </c>
      <c r="Y406" s="1">
        <f t="shared" si="141"/>
        <v>0</v>
      </c>
      <c r="Z406" s="1" t="s">
        <v>3782</v>
      </c>
      <c r="AA406" s="3">
        <v>11</v>
      </c>
      <c r="AB406" s="18"/>
      <c r="AC406" s="3">
        <f t="shared" si="132"/>
        <v>-11</v>
      </c>
      <c r="AD406" s="2" t="s">
        <v>2644</v>
      </c>
      <c r="AF406" s="5" t="s">
        <v>2015</v>
      </c>
      <c r="AN406" s="1" t="s">
        <v>53</v>
      </c>
      <c r="AO406" s="2" t="s">
        <v>2589</v>
      </c>
    </row>
    <row r="407" spans="1:42" ht="30" x14ac:dyDescent="0.2">
      <c r="A407" s="1" t="s">
        <v>3050</v>
      </c>
      <c r="B407" s="1" t="s">
        <v>2453</v>
      </c>
      <c r="C407" s="1" t="s">
        <v>69</v>
      </c>
      <c r="D407" s="1" t="s">
        <v>2018</v>
      </c>
      <c r="E407" s="1" t="s">
        <v>2454</v>
      </c>
      <c r="F407" s="1" t="s">
        <v>2249</v>
      </c>
      <c r="G407" s="1" t="s">
        <v>9</v>
      </c>
      <c r="H407" s="1" t="s">
        <v>9</v>
      </c>
      <c r="I407" s="1" t="s">
        <v>2455</v>
      </c>
      <c r="L407" s="2"/>
      <c r="M407" s="2"/>
      <c r="N407" s="1" t="s">
        <v>2</v>
      </c>
      <c r="O407" s="2" t="s">
        <v>1352</v>
      </c>
      <c r="P407" s="1">
        <v>0</v>
      </c>
      <c r="Q407" s="1">
        <v>0</v>
      </c>
      <c r="R407" s="1">
        <v>0</v>
      </c>
      <c r="S407" s="1">
        <f t="shared" si="133"/>
        <v>0</v>
      </c>
      <c r="T407" s="1">
        <f t="shared" si="134"/>
        <v>0</v>
      </c>
      <c r="U407" s="1">
        <v>0</v>
      </c>
      <c r="V407" s="1">
        <v>0</v>
      </c>
      <c r="W407" s="1">
        <v>0</v>
      </c>
      <c r="X407" s="1">
        <v>0</v>
      </c>
      <c r="Y407" s="1">
        <f t="shared" si="141"/>
        <v>0</v>
      </c>
      <c r="Z407" s="1" t="s">
        <v>3782</v>
      </c>
      <c r="AA407" s="3">
        <v>0.92</v>
      </c>
      <c r="AC407" s="3">
        <f t="shared" si="132"/>
        <v>-0.92</v>
      </c>
      <c r="AD407" s="2" t="s">
        <v>2644</v>
      </c>
      <c r="AF407" s="5" t="s">
        <v>2015</v>
      </c>
      <c r="AN407" s="1" t="s">
        <v>53</v>
      </c>
      <c r="AO407" s="2" t="s">
        <v>2589</v>
      </c>
    </row>
    <row r="408" spans="1:42" ht="30" x14ac:dyDescent="0.2">
      <c r="A408" s="1" t="s">
        <v>3051</v>
      </c>
      <c r="B408" s="1" t="s">
        <v>2456</v>
      </c>
      <c r="C408" s="1" t="s">
        <v>69</v>
      </c>
      <c r="D408" s="1" t="s">
        <v>2018</v>
      </c>
      <c r="E408" s="1" t="s">
        <v>2457</v>
      </c>
      <c r="F408" s="1" t="s">
        <v>2249</v>
      </c>
      <c r="G408" s="1" t="s">
        <v>9</v>
      </c>
      <c r="H408" s="1" t="s">
        <v>9</v>
      </c>
      <c r="I408" s="1" t="s">
        <v>2458</v>
      </c>
      <c r="L408" s="2"/>
      <c r="M408" s="2"/>
      <c r="N408" s="1" t="s">
        <v>2</v>
      </c>
      <c r="O408" s="2" t="s">
        <v>1352</v>
      </c>
      <c r="P408" s="1">
        <v>0</v>
      </c>
      <c r="Q408" s="1">
        <v>0</v>
      </c>
      <c r="R408" s="1">
        <v>0</v>
      </c>
      <c r="S408" s="1">
        <f t="shared" si="133"/>
        <v>0</v>
      </c>
      <c r="T408" s="1">
        <f t="shared" si="134"/>
        <v>0</v>
      </c>
      <c r="U408" s="1">
        <v>0</v>
      </c>
      <c r="V408" s="1">
        <v>0</v>
      </c>
      <c r="W408" s="1">
        <v>0</v>
      </c>
      <c r="X408" s="1">
        <v>0</v>
      </c>
      <c r="Y408" s="1">
        <f t="shared" si="141"/>
        <v>0</v>
      </c>
      <c r="Z408" s="1" t="s">
        <v>3782</v>
      </c>
      <c r="AA408" s="3">
        <v>4.03</v>
      </c>
      <c r="AC408" s="3">
        <f t="shared" si="132"/>
        <v>-4.03</v>
      </c>
      <c r="AD408" s="2" t="s">
        <v>2644</v>
      </c>
      <c r="AF408" s="5" t="s">
        <v>2015</v>
      </c>
      <c r="AN408" s="1" t="s">
        <v>53</v>
      </c>
      <c r="AO408" s="2" t="s">
        <v>2589</v>
      </c>
    </row>
    <row r="409" spans="1:42" ht="30" x14ac:dyDescent="0.2">
      <c r="A409" s="1" t="s">
        <v>3052</v>
      </c>
      <c r="B409" s="1" t="s">
        <v>2459</v>
      </c>
      <c r="C409" s="1" t="s">
        <v>69</v>
      </c>
      <c r="D409" s="1" t="s">
        <v>2018</v>
      </c>
      <c r="E409" s="1" t="s">
        <v>2460</v>
      </c>
      <c r="F409" s="1" t="s">
        <v>2249</v>
      </c>
      <c r="G409" s="1" t="s">
        <v>31</v>
      </c>
      <c r="H409" s="1" t="s">
        <v>3690</v>
      </c>
      <c r="I409" s="1" t="s">
        <v>2461</v>
      </c>
      <c r="L409" s="2"/>
      <c r="M409" s="2"/>
      <c r="N409" s="1" t="s">
        <v>1</v>
      </c>
      <c r="O409" s="2" t="s">
        <v>1352</v>
      </c>
      <c r="P409" s="1">
        <v>0</v>
      </c>
      <c r="Q409" s="1">
        <v>0</v>
      </c>
      <c r="R409" s="1">
        <v>0</v>
      </c>
      <c r="S409" s="1">
        <f t="shared" si="133"/>
        <v>0</v>
      </c>
      <c r="T409" s="1">
        <f t="shared" si="134"/>
        <v>0</v>
      </c>
      <c r="U409" s="1">
        <v>0</v>
      </c>
      <c r="V409" s="1">
        <v>0</v>
      </c>
      <c r="W409" s="1">
        <v>0</v>
      </c>
      <c r="X409" s="1">
        <v>0</v>
      </c>
      <c r="Y409" s="1">
        <f t="shared" ref="Y409" si="142">S409-(U409+V409)</f>
        <v>0</v>
      </c>
      <c r="Z409" s="1" t="s">
        <v>3782</v>
      </c>
      <c r="AA409" s="3">
        <v>10.78</v>
      </c>
      <c r="AC409" s="3">
        <f t="shared" si="132"/>
        <v>-10.78</v>
      </c>
      <c r="AD409" s="2" t="s">
        <v>2644</v>
      </c>
      <c r="AF409" s="5" t="s">
        <v>2015</v>
      </c>
      <c r="AN409" s="1" t="s">
        <v>53</v>
      </c>
      <c r="AO409" s="2" t="s">
        <v>2589</v>
      </c>
    </row>
    <row r="410" spans="1:42" ht="45" x14ac:dyDescent="0.2">
      <c r="A410" s="1" t="s">
        <v>3053</v>
      </c>
      <c r="B410" s="1" t="s">
        <v>914</v>
      </c>
      <c r="C410" s="1" t="s">
        <v>69</v>
      </c>
      <c r="D410" s="1" t="s">
        <v>2354</v>
      </c>
      <c r="E410" s="1" t="s">
        <v>915</v>
      </c>
      <c r="F410" s="1" t="s">
        <v>79</v>
      </c>
      <c r="G410" s="1" t="s">
        <v>2239</v>
      </c>
      <c r="H410" s="1" t="s">
        <v>2084</v>
      </c>
      <c r="I410" s="1" t="s">
        <v>914</v>
      </c>
      <c r="L410" s="2"/>
      <c r="M410" s="2"/>
      <c r="N410" s="2" t="s">
        <v>2</v>
      </c>
      <c r="O410" s="2" t="s">
        <v>2407</v>
      </c>
      <c r="P410" s="1">
        <v>8</v>
      </c>
      <c r="Q410" s="1">
        <v>0</v>
      </c>
      <c r="R410" s="1">
        <v>0</v>
      </c>
      <c r="S410" s="1">
        <f t="shared" si="133"/>
        <v>8</v>
      </c>
      <c r="T410" s="1">
        <f t="shared" si="134"/>
        <v>8</v>
      </c>
      <c r="U410" s="1">
        <v>0</v>
      </c>
      <c r="V410" s="1">
        <v>0</v>
      </c>
      <c r="W410" s="1">
        <v>0</v>
      </c>
      <c r="X410" s="1">
        <v>0</v>
      </c>
      <c r="Y410" s="1">
        <f t="shared" ref="Y410:Y411" si="143">T410-(U410+V410)</f>
        <v>8</v>
      </c>
      <c r="Z410" s="1" t="s">
        <v>3782</v>
      </c>
      <c r="AA410" s="3">
        <v>10.029999999999999</v>
      </c>
      <c r="AC410" s="3">
        <f t="shared" si="132"/>
        <v>-10.029999999999999</v>
      </c>
      <c r="AD410" s="2" t="s">
        <v>2644</v>
      </c>
      <c r="AF410" s="5" t="s">
        <v>2015</v>
      </c>
      <c r="AN410" s="2" t="s">
        <v>53</v>
      </c>
      <c r="AO410" s="2" t="s">
        <v>2589</v>
      </c>
    </row>
    <row r="411" spans="1:42" ht="45" x14ac:dyDescent="0.2">
      <c r="A411" s="1" t="s">
        <v>3054</v>
      </c>
      <c r="B411" s="1" t="s">
        <v>1030</v>
      </c>
      <c r="C411" s="1" t="s">
        <v>69</v>
      </c>
      <c r="D411" s="1" t="s">
        <v>1316</v>
      </c>
      <c r="E411" s="1" t="s">
        <v>1031</v>
      </c>
      <c r="F411" s="1" t="s">
        <v>79</v>
      </c>
      <c r="G411" s="1" t="s">
        <v>19</v>
      </c>
      <c r="H411" s="1" t="s">
        <v>19</v>
      </c>
      <c r="I411" s="1" t="s">
        <v>1032</v>
      </c>
      <c r="L411" s="2"/>
      <c r="M411" s="2"/>
      <c r="N411" s="2" t="s">
        <v>2</v>
      </c>
      <c r="O411" s="2" t="s">
        <v>2407</v>
      </c>
      <c r="P411" s="1">
        <v>720</v>
      </c>
      <c r="Q411" s="1">
        <v>0</v>
      </c>
      <c r="R411" s="1">
        <v>0</v>
      </c>
      <c r="S411" s="1">
        <f t="shared" si="133"/>
        <v>720</v>
      </c>
      <c r="T411" s="1">
        <f t="shared" si="134"/>
        <v>720</v>
      </c>
      <c r="U411" s="1">
        <v>0</v>
      </c>
      <c r="V411" s="1">
        <v>0</v>
      </c>
      <c r="W411" s="1">
        <v>0</v>
      </c>
      <c r="X411" s="1">
        <v>0</v>
      </c>
      <c r="Y411" s="1">
        <f t="shared" si="143"/>
        <v>720</v>
      </c>
      <c r="Z411" s="1" t="s">
        <v>3782</v>
      </c>
      <c r="AA411" s="3">
        <v>26</v>
      </c>
      <c r="AB411" s="18"/>
      <c r="AC411" s="3">
        <f t="shared" si="132"/>
        <v>-26</v>
      </c>
      <c r="AD411" s="2" t="s">
        <v>2644</v>
      </c>
      <c r="AF411" s="5" t="s">
        <v>2015</v>
      </c>
      <c r="AN411" s="2" t="s">
        <v>53</v>
      </c>
      <c r="AO411" s="2" t="s">
        <v>2589</v>
      </c>
    </row>
    <row r="412" spans="1:42" ht="15" x14ac:dyDescent="0.2">
      <c r="A412" s="1" t="s">
        <v>3055</v>
      </c>
      <c r="B412" s="1" t="s">
        <v>249</v>
      </c>
      <c r="C412" s="1" t="s">
        <v>69</v>
      </c>
      <c r="D412" s="1" t="s">
        <v>3680</v>
      </c>
      <c r="E412" s="1" t="s">
        <v>1476</v>
      </c>
      <c r="F412" s="1" t="s">
        <v>1868</v>
      </c>
      <c r="G412" s="1" t="s">
        <v>3682</v>
      </c>
      <c r="H412" s="1" t="s">
        <v>29</v>
      </c>
      <c r="I412" s="1" t="s">
        <v>250</v>
      </c>
      <c r="L412" s="2"/>
      <c r="M412" s="2"/>
      <c r="N412" s="1" t="s">
        <v>1</v>
      </c>
      <c r="P412" s="1">
        <v>601</v>
      </c>
      <c r="Q412" s="1">
        <v>0</v>
      </c>
      <c r="R412" s="1">
        <v>0</v>
      </c>
      <c r="S412" s="1">
        <f t="shared" si="133"/>
        <v>601</v>
      </c>
      <c r="T412" s="1">
        <f t="shared" si="134"/>
        <v>601</v>
      </c>
      <c r="U412" s="1">
        <v>0</v>
      </c>
      <c r="V412" s="1">
        <v>0</v>
      </c>
      <c r="W412" s="1">
        <v>0</v>
      </c>
      <c r="X412" s="1">
        <v>0</v>
      </c>
      <c r="Y412" s="1">
        <f t="shared" ref="Y412:Y413" si="144">S412-(U412+V412)</f>
        <v>601</v>
      </c>
      <c r="Z412" s="1" t="s">
        <v>3782</v>
      </c>
      <c r="AA412" s="3">
        <v>0.308</v>
      </c>
      <c r="AC412" s="3">
        <f t="shared" si="132"/>
        <v>-0.308</v>
      </c>
      <c r="AN412" s="2" t="s">
        <v>53</v>
      </c>
      <c r="AO412" s="2" t="s">
        <v>1392</v>
      </c>
    </row>
    <row r="413" spans="1:42" ht="15" x14ac:dyDescent="0.2">
      <c r="A413" s="1" t="s">
        <v>3056</v>
      </c>
      <c r="B413" s="1" t="s">
        <v>253</v>
      </c>
      <c r="C413" s="1" t="s">
        <v>69</v>
      </c>
      <c r="D413" s="1" t="s">
        <v>3680</v>
      </c>
      <c r="E413" s="1" t="s">
        <v>1477</v>
      </c>
      <c r="F413" s="1" t="s">
        <v>1868</v>
      </c>
      <c r="G413" s="1" t="s">
        <v>38</v>
      </c>
      <c r="H413" s="1" t="s">
        <v>2054</v>
      </c>
      <c r="I413" s="1" t="s">
        <v>254</v>
      </c>
      <c r="L413" s="2"/>
      <c r="M413" s="2"/>
      <c r="N413" s="2" t="s">
        <v>1</v>
      </c>
      <c r="P413" s="1">
        <v>497</v>
      </c>
      <c r="Q413" s="1">
        <v>0</v>
      </c>
      <c r="R413" s="1">
        <v>0</v>
      </c>
      <c r="S413" s="1">
        <f t="shared" si="133"/>
        <v>497</v>
      </c>
      <c r="T413" s="1">
        <f t="shared" si="134"/>
        <v>497</v>
      </c>
      <c r="U413" s="1">
        <v>0</v>
      </c>
      <c r="V413" s="1">
        <v>0</v>
      </c>
      <c r="W413" s="1">
        <v>0</v>
      </c>
      <c r="X413" s="1">
        <v>0</v>
      </c>
      <c r="Y413" s="1">
        <f t="shared" si="144"/>
        <v>497</v>
      </c>
      <c r="Z413" s="1" t="s">
        <v>3782</v>
      </c>
      <c r="AA413" s="3">
        <v>41</v>
      </c>
      <c r="AC413" s="3">
        <f t="shared" si="132"/>
        <v>-41</v>
      </c>
      <c r="AN413" s="2" t="s">
        <v>53</v>
      </c>
      <c r="AO413" s="2" t="s">
        <v>1392</v>
      </c>
    </row>
    <row r="414" spans="1:42" ht="45" x14ac:dyDescent="0.2">
      <c r="A414" s="1" t="s">
        <v>3057</v>
      </c>
      <c r="B414" s="1" t="s">
        <v>255</v>
      </c>
      <c r="C414" s="1" t="s">
        <v>69</v>
      </c>
      <c r="D414" s="1" t="s">
        <v>3680</v>
      </c>
      <c r="E414" s="1" t="s">
        <v>1478</v>
      </c>
      <c r="F414" s="1" t="s">
        <v>1868</v>
      </c>
      <c r="G414" s="1" t="s">
        <v>251</v>
      </c>
      <c r="H414" s="1" t="s">
        <v>2584</v>
      </c>
      <c r="I414" s="1" t="s">
        <v>2585</v>
      </c>
      <c r="L414" s="2"/>
      <c r="M414" s="2"/>
      <c r="N414" s="2" t="s">
        <v>1</v>
      </c>
      <c r="P414" s="1">
        <v>28216</v>
      </c>
      <c r="Q414" s="1">
        <v>0</v>
      </c>
      <c r="R414" s="1">
        <v>2240</v>
      </c>
      <c r="S414" s="1">
        <f t="shared" si="133"/>
        <v>28216</v>
      </c>
      <c r="T414" s="1">
        <f t="shared" si="134"/>
        <v>30456</v>
      </c>
      <c r="U414" s="1">
        <v>15288</v>
      </c>
      <c r="V414" s="1">
        <v>19194</v>
      </c>
      <c r="W414" s="1">
        <v>16158</v>
      </c>
      <c r="X414" s="1">
        <v>17166</v>
      </c>
      <c r="Y414" s="1">
        <f t="shared" ref="Y414:Y415" si="145">S414-(U414+V414)</f>
        <v>-6266</v>
      </c>
      <c r="Z414" s="1" t="s">
        <v>3783</v>
      </c>
      <c r="AA414" s="3">
        <v>3.4049999999999998</v>
      </c>
      <c r="AC414" s="3">
        <f t="shared" si="132"/>
        <v>-3.4049999999999998</v>
      </c>
      <c r="AD414" s="2" t="s">
        <v>2606</v>
      </c>
      <c r="AN414" s="2" t="s">
        <v>53</v>
      </c>
      <c r="AO414" s="2" t="s">
        <v>1392</v>
      </c>
    </row>
    <row r="415" spans="1:42" ht="45" x14ac:dyDescent="0.2">
      <c r="A415" s="1" t="s">
        <v>3058</v>
      </c>
      <c r="B415" s="1" t="s">
        <v>256</v>
      </c>
      <c r="C415" s="1" t="s">
        <v>69</v>
      </c>
      <c r="D415" s="1" t="s">
        <v>3680</v>
      </c>
      <c r="E415" s="1" t="s">
        <v>1479</v>
      </c>
      <c r="F415" s="1" t="s">
        <v>1868</v>
      </c>
      <c r="G415" s="1" t="s">
        <v>38</v>
      </c>
      <c r="H415" s="1" t="s">
        <v>2054</v>
      </c>
      <c r="I415" s="1" t="s">
        <v>257</v>
      </c>
      <c r="L415" s="2"/>
      <c r="M415" s="2"/>
      <c r="N415" s="2" t="s">
        <v>1</v>
      </c>
      <c r="P415" s="1">
        <v>429</v>
      </c>
      <c r="Q415" s="1">
        <v>0</v>
      </c>
      <c r="R415" s="1">
        <v>0</v>
      </c>
      <c r="S415" s="1">
        <f t="shared" si="133"/>
        <v>429</v>
      </c>
      <c r="T415" s="1">
        <f t="shared" si="134"/>
        <v>429</v>
      </c>
      <c r="U415" s="1">
        <v>297</v>
      </c>
      <c r="V415" s="1">
        <v>351</v>
      </c>
      <c r="W415" s="1">
        <v>454</v>
      </c>
      <c r="X415" s="1">
        <v>56</v>
      </c>
      <c r="Y415" s="1">
        <f t="shared" si="145"/>
        <v>-219</v>
      </c>
      <c r="Z415" s="1" t="s">
        <v>3783</v>
      </c>
      <c r="AA415" s="3">
        <v>43.92</v>
      </c>
      <c r="AC415" s="3">
        <f t="shared" si="132"/>
        <v>-43.92</v>
      </c>
      <c r="AD415" s="2" t="s">
        <v>2606</v>
      </c>
      <c r="AN415" s="2" t="s">
        <v>53</v>
      </c>
      <c r="AO415" s="2" t="s">
        <v>1392</v>
      </c>
    </row>
    <row r="416" spans="1:42" ht="15" x14ac:dyDescent="0.2">
      <c r="A416" s="1" t="s">
        <v>3059</v>
      </c>
      <c r="B416" s="1" t="s">
        <v>2156</v>
      </c>
      <c r="C416" s="1" t="s">
        <v>69</v>
      </c>
      <c r="D416" s="1" t="s">
        <v>3680</v>
      </c>
      <c r="E416" s="1" t="s">
        <v>2157</v>
      </c>
      <c r="F416" s="1" t="s">
        <v>1868</v>
      </c>
      <c r="G416" s="1" t="s">
        <v>38</v>
      </c>
      <c r="H416" s="1" t="s">
        <v>2054</v>
      </c>
      <c r="I416" s="1" t="s">
        <v>3698</v>
      </c>
      <c r="L416" s="2"/>
      <c r="M416" s="2"/>
      <c r="N416" s="1" t="s">
        <v>1</v>
      </c>
      <c r="O416" s="2" t="s">
        <v>1352</v>
      </c>
      <c r="P416" s="1">
        <v>13</v>
      </c>
      <c r="Q416" s="1">
        <v>0</v>
      </c>
      <c r="R416" s="1">
        <v>0</v>
      </c>
      <c r="S416" s="1">
        <f t="shared" si="133"/>
        <v>13</v>
      </c>
      <c r="T416" s="1">
        <f t="shared" si="134"/>
        <v>13</v>
      </c>
      <c r="U416" s="1">
        <v>0</v>
      </c>
      <c r="V416" s="1">
        <v>0</v>
      </c>
      <c r="W416" s="1">
        <v>0</v>
      </c>
      <c r="X416" s="1">
        <v>0</v>
      </c>
      <c r="Y416" s="1">
        <f t="shared" ref="Y416:Y417" si="146">S416-(U416+V416)</f>
        <v>13</v>
      </c>
      <c r="Z416" s="1" t="s">
        <v>3782</v>
      </c>
      <c r="AA416" s="3">
        <v>45</v>
      </c>
      <c r="AB416" s="18"/>
      <c r="AC416" s="3">
        <f t="shared" si="132"/>
        <v>-45</v>
      </c>
      <c r="AN416" s="1" t="s">
        <v>53</v>
      </c>
      <c r="AO416" s="1" t="s">
        <v>1392</v>
      </c>
      <c r="AP416" s="1"/>
    </row>
    <row r="417" spans="1:42" ht="15" x14ac:dyDescent="0.2">
      <c r="A417" s="1" t="s">
        <v>3060</v>
      </c>
      <c r="B417" s="1" t="s">
        <v>259</v>
      </c>
      <c r="C417" s="1" t="s">
        <v>69</v>
      </c>
      <c r="D417" s="1" t="s">
        <v>3680</v>
      </c>
      <c r="E417" s="1" t="s">
        <v>1480</v>
      </c>
      <c r="F417" s="1" t="s">
        <v>1868</v>
      </c>
      <c r="G417" s="1" t="s">
        <v>46</v>
      </c>
      <c r="H417" s="1" t="s">
        <v>252</v>
      </c>
      <c r="I417" s="1" t="s">
        <v>2586</v>
      </c>
      <c r="L417" s="2"/>
      <c r="M417" s="2"/>
      <c r="N417" s="2" t="s">
        <v>1</v>
      </c>
      <c r="P417" s="1">
        <v>7063</v>
      </c>
      <c r="Q417" s="1">
        <v>0</v>
      </c>
      <c r="R417" s="1">
        <v>0</v>
      </c>
      <c r="S417" s="1">
        <f t="shared" ref="S417:S427" si="147">P417+Q417</f>
        <v>7063</v>
      </c>
      <c r="T417" s="1">
        <f t="shared" ref="T417:T427" si="148">P417+Q417+R417</f>
        <v>7063</v>
      </c>
      <c r="U417" s="1">
        <v>0</v>
      </c>
      <c r="V417" s="1">
        <v>0</v>
      </c>
      <c r="W417" s="1">
        <v>0</v>
      </c>
      <c r="X417" s="1">
        <v>0</v>
      </c>
      <c r="Y417" s="1">
        <f t="shared" si="146"/>
        <v>7063</v>
      </c>
      <c r="Z417" s="1" t="s">
        <v>3782</v>
      </c>
      <c r="AA417" s="3">
        <v>127.34</v>
      </c>
      <c r="AC417" s="3">
        <f t="shared" ref="AC417:AC426" si="149">AB417-AA417</f>
        <v>-127.34</v>
      </c>
      <c r="AN417" s="2" t="s">
        <v>53</v>
      </c>
      <c r="AO417" s="2" t="s">
        <v>1392</v>
      </c>
    </row>
    <row r="418" spans="1:42" ht="45" x14ac:dyDescent="0.2">
      <c r="A418" s="1" t="s">
        <v>3061</v>
      </c>
      <c r="B418" s="1" t="s">
        <v>260</v>
      </c>
      <c r="C418" s="1" t="s">
        <v>69</v>
      </c>
      <c r="D418" s="1" t="s">
        <v>2018</v>
      </c>
      <c r="E418" s="1" t="s">
        <v>1481</v>
      </c>
      <c r="F418" s="1" t="s">
        <v>1868</v>
      </c>
      <c r="G418" s="1" t="s">
        <v>261</v>
      </c>
      <c r="H418" s="1" t="s">
        <v>261</v>
      </c>
      <c r="I418" s="1" t="s">
        <v>262</v>
      </c>
      <c r="L418" s="2"/>
      <c r="M418" s="2"/>
      <c r="N418" s="2" t="s">
        <v>1</v>
      </c>
      <c r="P418" s="1">
        <v>400</v>
      </c>
      <c r="Q418" s="1">
        <v>0</v>
      </c>
      <c r="R418" s="1">
        <v>0</v>
      </c>
      <c r="S418" s="1">
        <f t="shared" si="147"/>
        <v>400</v>
      </c>
      <c r="T418" s="1">
        <f t="shared" si="148"/>
        <v>400</v>
      </c>
      <c r="U418" s="1">
        <v>1408</v>
      </c>
      <c r="V418" s="1">
        <v>2404</v>
      </c>
      <c r="W418" s="1">
        <v>4200</v>
      </c>
      <c r="X418" s="1">
        <v>5796</v>
      </c>
      <c r="Y418" s="1">
        <f t="shared" ref="Y418:Y429" si="150">S418-(U418+V418)</f>
        <v>-3412</v>
      </c>
      <c r="Z418" s="1" t="s">
        <v>3783</v>
      </c>
      <c r="AA418" s="3">
        <v>30.36</v>
      </c>
      <c r="AC418" s="3">
        <f t="shared" si="149"/>
        <v>-30.36</v>
      </c>
      <c r="AD418" s="2" t="s">
        <v>2606</v>
      </c>
      <c r="AN418" s="2" t="s">
        <v>53</v>
      </c>
      <c r="AO418" s="2" t="s">
        <v>1392</v>
      </c>
    </row>
    <row r="419" spans="1:42" ht="45" x14ac:dyDescent="0.2">
      <c r="A419" s="1" t="s">
        <v>3062</v>
      </c>
      <c r="B419" s="1" t="s">
        <v>263</v>
      </c>
      <c r="C419" s="1" t="s">
        <v>69</v>
      </c>
      <c r="D419" s="1" t="s">
        <v>2018</v>
      </c>
      <c r="E419" s="1" t="s">
        <v>1482</v>
      </c>
      <c r="F419" s="1" t="s">
        <v>1868</v>
      </c>
      <c r="G419" s="1" t="s">
        <v>251</v>
      </c>
      <c r="H419" s="1" t="s">
        <v>691</v>
      </c>
      <c r="I419" s="1" t="s">
        <v>264</v>
      </c>
      <c r="L419" s="2"/>
      <c r="M419" s="2"/>
      <c r="N419" s="2" t="s">
        <v>1</v>
      </c>
      <c r="P419" s="1">
        <v>9469</v>
      </c>
      <c r="Q419" s="1">
        <v>0</v>
      </c>
      <c r="R419" s="1">
        <v>0</v>
      </c>
      <c r="S419" s="1">
        <f t="shared" si="147"/>
        <v>9469</v>
      </c>
      <c r="T419" s="1">
        <f t="shared" si="148"/>
        <v>9469</v>
      </c>
      <c r="U419" s="1">
        <v>284</v>
      </c>
      <c r="V419" s="1">
        <v>528</v>
      </c>
      <c r="W419" s="1">
        <v>877</v>
      </c>
      <c r="X419" s="1">
        <v>1055</v>
      </c>
      <c r="Y419" s="1">
        <f t="shared" si="150"/>
        <v>8657</v>
      </c>
      <c r="Z419" s="1" t="s">
        <v>3784</v>
      </c>
      <c r="AA419" s="3">
        <v>7.127E-2</v>
      </c>
      <c r="AC419" s="3">
        <f t="shared" si="149"/>
        <v>-7.127E-2</v>
      </c>
      <c r="AD419" s="2" t="s">
        <v>2606</v>
      </c>
      <c r="AN419" s="2" t="s">
        <v>53</v>
      </c>
      <c r="AO419" s="2" t="s">
        <v>1392</v>
      </c>
    </row>
    <row r="420" spans="1:42" ht="45" x14ac:dyDescent="0.2">
      <c r="A420" s="1" t="s">
        <v>3063</v>
      </c>
      <c r="B420" s="1" t="s">
        <v>1408</v>
      </c>
      <c r="C420" s="1" t="s">
        <v>69</v>
      </c>
      <c r="D420" s="1" t="s">
        <v>3680</v>
      </c>
      <c r="E420" s="1" t="s">
        <v>1483</v>
      </c>
      <c r="F420" s="1" t="s">
        <v>1868</v>
      </c>
      <c r="G420" s="1" t="s">
        <v>2055</v>
      </c>
      <c r="H420" s="1" t="s">
        <v>1409</v>
      </c>
      <c r="I420" s="1" t="s">
        <v>2237</v>
      </c>
      <c r="L420" s="2"/>
      <c r="M420" s="2"/>
      <c r="N420" s="2" t="s">
        <v>1</v>
      </c>
      <c r="O420" s="2" t="s">
        <v>2407</v>
      </c>
      <c r="P420" s="1">
        <v>2</v>
      </c>
      <c r="Q420" s="1">
        <v>0</v>
      </c>
      <c r="R420" s="1">
        <v>0</v>
      </c>
      <c r="S420" s="1">
        <f t="shared" si="147"/>
        <v>2</v>
      </c>
      <c r="T420" s="1">
        <f t="shared" si="148"/>
        <v>2</v>
      </c>
      <c r="U420" s="1">
        <v>0</v>
      </c>
      <c r="V420" s="1">
        <v>0</v>
      </c>
      <c r="W420" s="1">
        <v>0</v>
      </c>
      <c r="X420" s="1">
        <v>0</v>
      </c>
      <c r="Y420" s="1">
        <f t="shared" si="150"/>
        <v>2</v>
      </c>
      <c r="Z420" s="1" t="s">
        <v>3782</v>
      </c>
      <c r="AA420" s="3">
        <v>91.4</v>
      </c>
      <c r="AB420" s="18"/>
      <c r="AC420" s="3">
        <f t="shared" si="149"/>
        <v>-91.4</v>
      </c>
      <c r="AN420" s="2" t="s">
        <v>53</v>
      </c>
      <c r="AO420" s="2" t="s">
        <v>1392</v>
      </c>
    </row>
    <row r="421" spans="1:42" ht="45" x14ac:dyDescent="0.2">
      <c r="A421" s="1" t="s">
        <v>3064</v>
      </c>
      <c r="B421" s="1" t="s">
        <v>265</v>
      </c>
      <c r="C421" s="1" t="s">
        <v>69</v>
      </c>
      <c r="D421" s="1" t="s">
        <v>2018</v>
      </c>
      <c r="E421" s="1" t="s">
        <v>1484</v>
      </c>
      <c r="F421" s="1" t="s">
        <v>1868</v>
      </c>
      <c r="G421" s="1" t="s">
        <v>2055</v>
      </c>
      <c r="H421" s="1" t="s">
        <v>1409</v>
      </c>
      <c r="I421" s="1" t="s">
        <v>2238</v>
      </c>
      <c r="L421" s="2"/>
      <c r="M421" s="2"/>
      <c r="N421" s="2" t="s">
        <v>1</v>
      </c>
      <c r="O421" s="2" t="s">
        <v>2407</v>
      </c>
      <c r="P421" s="1">
        <v>2085</v>
      </c>
      <c r="Q421" s="1">
        <v>0</v>
      </c>
      <c r="R421" s="1">
        <v>0</v>
      </c>
      <c r="S421" s="1">
        <f t="shared" si="147"/>
        <v>2085</v>
      </c>
      <c r="T421" s="1">
        <f t="shared" si="148"/>
        <v>2085</v>
      </c>
      <c r="U421" s="1">
        <v>0</v>
      </c>
      <c r="V421" s="1">
        <v>0</v>
      </c>
      <c r="W421" s="1">
        <v>0</v>
      </c>
      <c r="X421" s="1">
        <v>0</v>
      </c>
      <c r="Y421" s="1">
        <f t="shared" si="150"/>
        <v>2085</v>
      </c>
      <c r="Z421" s="1" t="s">
        <v>3782</v>
      </c>
      <c r="AA421" s="3">
        <v>57.009</v>
      </c>
      <c r="AC421" s="3">
        <f t="shared" si="149"/>
        <v>-57.009</v>
      </c>
      <c r="AN421" s="2" t="s">
        <v>53</v>
      </c>
      <c r="AO421" s="2" t="s">
        <v>1392</v>
      </c>
    </row>
    <row r="422" spans="1:42" ht="45" x14ac:dyDescent="0.2">
      <c r="A422" s="1" t="s">
        <v>3065</v>
      </c>
      <c r="B422" s="1" t="s">
        <v>266</v>
      </c>
      <c r="C422" s="1" t="s">
        <v>69</v>
      </c>
      <c r="D422" s="1" t="s">
        <v>2051</v>
      </c>
      <c r="E422" s="1" t="s">
        <v>267</v>
      </c>
      <c r="F422" s="1" t="s">
        <v>1868</v>
      </c>
      <c r="G422" s="1" t="s">
        <v>46</v>
      </c>
      <c r="H422" s="1" t="s">
        <v>252</v>
      </c>
      <c r="I422" s="1" t="s">
        <v>258</v>
      </c>
      <c r="L422" s="2"/>
      <c r="M422" s="2"/>
      <c r="N422" s="1" t="s">
        <v>1</v>
      </c>
      <c r="P422" s="1">
        <v>700</v>
      </c>
      <c r="Q422" s="1">
        <v>0</v>
      </c>
      <c r="R422" s="1">
        <v>0</v>
      </c>
      <c r="S422" s="1">
        <f t="shared" si="147"/>
        <v>700</v>
      </c>
      <c r="T422" s="1">
        <f t="shared" si="148"/>
        <v>700</v>
      </c>
      <c r="U422" s="1">
        <v>0</v>
      </c>
      <c r="V422" s="1">
        <v>0</v>
      </c>
      <c r="W422" s="1">
        <v>0</v>
      </c>
      <c r="X422" s="1">
        <v>0</v>
      </c>
      <c r="Y422" s="1">
        <f t="shared" si="150"/>
        <v>700</v>
      </c>
      <c r="Z422" s="1" t="s">
        <v>3782</v>
      </c>
      <c r="AA422" s="3">
        <v>103.47</v>
      </c>
      <c r="AC422" s="3">
        <f t="shared" si="149"/>
        <v>-103.47</v>
      </c>
      <c r="AD422" s="2" t="s">
        <v>2606</v>
      </c>
      <c r="AN422" s="2" t="s">
        <v>53</v>
      </c>
      <c r="AO422" s="2" t="s">
        <v>1392</v>
      </c>
    </row>
    <row r="423" spans="1:42" ht="45" x14ac:dyDescent="0.2">
      <c r="A423" s="1" t="s">
        <v>3066</v>
      </c>
      <c r="B423" s="1" t="s">
        <v>2573</v>
      </c>
      <c r="C423" s="1" t="s">
        <v>69</v>
      </c>
      <c r="D423" s="1" t="s">
        <v>2018</v>
      </c>
      <c r="E423" s="1" t="s">
        <v>2574</v>
      </c>
      <c r="F423" s="1" t="s">
        <v>1868</v>
      </c>
      <c r="G423" s="1" t="s">
        <v>251</v>
      </c>
      <c r="H423" s="1" t="s">
        <v>2584</v>
      </c>
      <c r="I423" s="1" t="s">
        <v>3699</v>
      </c>
      <c r="L423" s="2"/>
      <c r="M423" s="2"/>
      <c r="N423" s="2" t="s">
        <v>1</v>
      </c>
      <c r="O423" s="2" t="s">
        <v>2568</v>
      </c>
      <c r="P423" s="1">
        <v>0</v>
      </c>
      <c r="Q423" s="1">
        <v>0</v>
      </c>
      <c r="R423" s="1">
        <v>0</v>
      </c>
      <c r="S423" s="1">
        <f t="shared" si="147"/>
        <v>0</v>
      </c>
      <c r="T423" s="1">
        <f t="shared" si="148"/>
        <v>0</v>
      </c>
      <c r="U423" s="1">
        <v>0</v>
      </c>
      <c r="V423" s="1">
        <v>0</v>
      </c>
      <c r="W423" s="1">
        <v>0</v>
      </c>
      <c r="X423" s="1">
        <v>0</v>
      </c>
      <c r="Y423" s="1">
        <f t="shared" si="150"/>
        <v>0</v>
      </c>
      <c r="Z423" s="1" t="s">
        <v>3782</v>
      </c>
      <c r="AA423" s="3">
        <v>8.25</v>
      </c>
      <c r="AC423" s="3">
        <f t="shared" si="149"/>
        <v>-8.25</v>
      </c>
      <c r="AN423" s="2" t="s">
        <v>53</v>
      </c>
      <c r="AO423" s="2" t="s">
        <v>1392</v>
      </c>
    </row>
    <row r="424" spans="1:42" ht="45" x14ac:dyDescent="0.2">
      <c r="A424" s="1" t="s">
        <v>3067</v>
      </c>
      <c r="B424" s="1" t="s">
        <v>1374</v>
      </c>
      <c r="C424" s="1" t="s">
        <v>69</v>
      </c>
      <c r="D424" s="1" t="s">
        <v>2018</v>
      </c>
      <c r="E424" s="1" t="s">
        <v>1375</v>
      </c>
      <c r="F424" s="1" t="s">
        <v>1868</v>
      </c>
      <c r="G424" s="1" t="s">
        <v>38</v>
      </c>
      <c r="H424" s="1" t="s">
        <v>2054</v>
      </c>
      <c r="I424" s="1" t="s">
        <v>3700</v>
      </c>
      <c r="L424" s="2"/>
      <c r="M424" s="2"/>
      <c r="N424" s="2" t="s">
        <v>1</v>
      </c>
      <c r="P424" s="1">
        <v>0</v>
      </c>
      <c r="Q424" s="1">
        <v>250</v>
      </c>
      <c r="R424" s="1">
        <v>0</v>
      </c>
      <c r="S424" s="1">
        <f t="shared" si="147"/>
        <v>250</v>
      </c>
      <c r="T424" s="1">
        <f t="shared" si="148"/>
        <v>250</v>
      </c>
      <c r="U424" s="1">
        <v>0</v>
      </c>
      <c r="V424" s="1">
        <v>140</v>
      </c>
      <c r="W424" s="1">
        <v>396</v>
      </c>
      <c r="X424" s="1">
        <v>600</v>
      </c>
      <c r="Y424" s="1">
        <f t="shared" si="150"/>
        <v>110</v>
      </c>
      <c r="Z424" s="1" t="s">
        <v>3784</v>
      </c>
      <c r="AA424" s="3">
        <v>158</v>
      </c>
      <c r="AC424" s="3">
        <f t="shared" si="149"/>
        <v>-158</v>
      </c>
      <c r="AD424" s="2" t="s">
        <v>2606</v>
      </c>
      <c r="AN424" s="2" t="s">
        <v>53</v>
      </c>
      <c r="AO424" s="2" t="s">
        <v>1392</v>
      </c>
    </row>
    <row r="425" spans="1:42" ht="45" x14ac:dyDescent="0.2">
      <c r="A425" s="1" t="s">
        <v>3068</v>
      </c>
      <c r="B425" s="1" t="s">
        <v>269</v>
      </c>
      <c r="C425" s="1" t="s">
        <v>69</v>
      </c>
      <c r="D425" s="1" t="s">
        <v>1927</v>
      </c>
      <c r="E425" s="1" t="s">
        <v>1485</v>
      </c>
      <c r="F425" s="1" t="s">
        <v>1868</v>
      </c>
      <c r="G425" s="1" t="s">
        <v>251</v>
      </c>
      <c r="H425" s="1" t="s">
        <v>251</v>
      </c>
      <c r="I425" s="1" t="s">
        <v>3701</v>
      </c>
      <c r="L425" s="2"/>
      <c r="M425" s="2"/>
      <c r="N425" s="2" t="s">
        <v>1</v>
      </c>
      <c r="P425" s="1">
        <v>1928</v>
      </c>
      <c r="Q425" s="1">
        <v>0</v>
      </c>
      <c r="R425" s="1">
        <v>0</v>
      </c>
      <c r="S425" s="1">
        <f t="shared" si="147"/>
        <v>1928</v>
      </c>
      <c r="T425" s="1">
        <f t="shared" si="148"/>
        <v>1928</v>
      </c>
      <c r="U425" s="1">
        <v>0</v>
      </c>
      <c r="V425" s="1">
        <v>0</v>
      </c>
      <c r="W425" s="1">
        <v>0</v>
      </c>
      <c r="X425" s="1">
        <v>0</v>
      </c>
      <c r="Y425" s="1">
        <f t="shared" si="150"/>
        <v>1928</v>
      </c>
      <c r="Z425" s="1" t="s">
        <v>3782</v>
      </c>
      <c r="AA425" s="3">
        <v>1.01</v>
      </c>
      <c r="AC425" s="3">
        <f t="shared" si="149"/>
        <v>-1.01</v>
      </c>
      <c r="AD425" s="2" t="s">
        <v>2606</v>
      </c>
      <c r="AN425" s="2" t="s">
        <v>53</v>
      </c>
      <c r="AO425" s="2" t="s">
        <v>1392</v>
      </c>
    </row>
    <row r="426" spans="1:42" ht="45" x14ac:dyDescent="0.2">
      <c r="A426" s="1" t="s">
        <v>3069</v>
      </c>
      <c r="B426" s="1" t="s">
        <v>270</v>
      </c>
      <c r="C426" s="1" t="s">
        <v>69</v>
      </c>
      <c r="D426" s="1" t="s">
        <v>1927</v>
      </c>
      <c r="E426" s="1" t="s">
        <v>1486</v>
      </c>
      <c r="F426" s="1" t="s">
        <v>1868</v>
      </c>
      <c r="G426" s="1" t="s">
        <v>251</v>
      </c>
      <c r="H426" s="1" t="s">
        <v>251</v>
      </c>
      <c r="I426" s="1" t="s">
        <v>3702</v>
      </c>
      <c r="L426" s="2"/>
      <c r="M426" s="2"/>
      <c r="N426" s="2" t="s">
        <v>1</v>
      </c>
      <c r="P426" s="1">
        <v>986</v>
      </c>
      <c r="Q426" s="1">
        <v>0</v>
      </c>
      <c r="R426" s="1">
        <v>0</v>
      </c>
      <c r="S426" s="1">
        <f t="shared" si="147"/>
        <v>986</v>
      </c>
      <c r="T426" s="1">
        <f t="shared" si="148"/>
        <v>986</v>
      </c>
      <c r="U426" s="1">
        <v>0</v>
      </c>
      <c r="V426" s="1">
        <v>0</v>
      </c>
      <c r="W426" s="1">
        <v>0</v>
      </c>
      <c r="X426" s="1">
        <v>0</v>
      </c>
      <c r="Y426" s="1">
        <f t="shared" si="150"/>
        <v>986</v>
      </c>
      <c r="Z426" s="1" t="s">
        <v>3782</v>
      </c>
      <c r="AA426" s="3">
        <v>1.6294999999999999</v>
      </c>
      <c r="AC426" s="3">
        <f t="shared" si="149"/>
        <v>-1.6294999999999999</v>
      </c>
      <c r="AD426" s="2" t="s">
        <v>2606</v>
      </c>
      <c r="AN426" s="2" t="s">
        <v>53</v>
      </c>
      <c r="AO426" s="2" t="s">
        <v>1392</v>
      </c>
    </row>
    <row r="427" spans="1:42" ht="45" x14ac:dyDescent="0.2">
      <c r="A427" s="1" t="s">
        <v>3070</v>
      </c>
      <c r="B427" s="1" t="s">
        <v>271</v>
      </c>
      <c r="C427" s="1" t="s">
        <v>69</v>
      </c>
      <c r="D427" s="1" t="s">
        <v>1927</v>
      </c>
      <c r="E427" s="1" t="s">
        <v>1487</v>
      </c>
      <c r="F427" s="1" t="s">
        <v>1868</v>
      </c>
      <c r="G427" s="1" t="s">
        <v>251</v>
      </c>
      <c r="H427" s="1" t="s">
        <v>268</v>
      </c>
      <c r="I427" s="1" t="s">
        <v>2587</v>
      </c>
      <c r="L427" s="2"/>
      <c r="M427" s="2"/>
      <c r="N427" s="1" t="s">
        <v>1</v>
      </c>
      <c r="P427" s="1">
        <v>296</v>
      </c>
      <c r="Q427" s="1">
        <v>0</v>
      </c>
      <c r="R427" s="1">
        <v>0</v>
      </c>
      <c r="S427" s="1">
        <f t="shared" si="147"/>
        <v>296</v>
      </c>
      <c r="T427" s="1">
        <f t="shared" si="148"/>
        <v>296</v>
      </c>
      <c r="U427" s="1">
        <v>125</v>
      </c>
      <c r="V427" s="1">
        <v>0</v>
      </c>
      <c r="W427" s="1">
        <v>0</v>
      </c>
      <c r="X427" s="1">
        <v>0</v>
      </c>
      <c r="Y427" s="1">
        <f t="shared" si="150"/>
        <v>171</v>
      </c>
      <c r="Z427" s="1" t="s">
        <v>3784</v>
      </c>
      <c r="AA427" s="3">
        <v>1.5649999999999999</v>
      </c>
      <c r="AC427" s="3">
        <f t="shared" ref="AC427:AC434" si="151">AB427-AA427</f>
        <v>-1.5649999999999999</v>
      </c>
      <c r="AD427" s="2" t="s">
        <v>2606</v>
      </c>
      <c r="AN427" s="2" t="s">
        <v>53</v>
      </c>
      <c r="AO427" s="2" t="s">
        <v>1392</v>
      </c>
    </row>
    <row r="428" spans="1:42" ht="15" x14ac:dyDescent="0.2">
      <c r="A428" s="1" t="s">
        <v>3071</v>
      </c>
      <c r="B428" s="1" t="s">
        <v>2538</v>
      </c>
      <c r="C428" s="1" t="s">
        <v>69</v>
      </c>
      <c r="D428" s="1" t="s">
        <v>1927</v>
      </c>
      <c r="E428" s="1" t="s">
        <v>1488</v>
      </c>
      <c r="F428" s="1" t="s">
        <v>1357</v>
      </c>
      <c r="G428" s="1" t="s">
        <v>251</v>
      </c>
      <c r="H428" s="1" t="s">
        <v>251</v>
      </c>
      <c r="I428" s="1" t="s">
        <v>3703</v>
      </c>
      <c r="L428" s="2"/>
      <c r="M428" s="2"/>
      <c r="N428" s="2" t="s">
        <v>1</v>
      </c>
      <c r="O428" s="2" t="s">
        <v>1352</v>
      </c>
      <c r="P428" s="1">
        <v>0</v>
      </c>
      <c r="Q428" s="1">
        <v>0</v>
      </c>
      <c r="R428" s="1">
        <v>0</v>
      </c>
      <c r="S428" s="1">
        <f t="shared" ref="S428:S434" si="152">P428+Q428</f>
        <v>0</v>
      </c>
      <c r="T428" s="1">
        <f t="shared" ref="T428:T434" si="153">P428+Q428+R428</f>
        <v>0</v>
      </c>
      <c r="U428" s="1">
        <v>0</v>
      </c>
      <c r="V428" s="1">
        <v>0</v>
      </c>
      <c r="W428" s="1">
        <v>0</v>
      </c>
      <c r="X428" s="1">
        <v>0</v>
      </c>
      <c r="Y428" s="1">
        <f t="shared" si="150"/>
        <v>0</v>
      </c>
      <c r="Z428" s="1" t="s">
        <v>3782</v>
      </c>
      <c r="AA428" s="3">
        <v>1.74</v>
      </c>
      <c r="AC428" s="3">
        <f t="shared" si="151"/>
        <v>-1.74</v>
      </c>
      <c r="AJ428" s="6"/>
      <c r="AK428" s="6"/>
      <c r="AN428" s="1" t="s">
        <v>53</v>
      </c>
      <c r="AO428" s="1" t="s">
        <v>1392</v>
      </c>
      <c r="AP428" s="1"/>
    </row>
    <row r="429" spans="1:42" ht="45" x14ac:dyDescent="0.2">
      <c r="A429" s="1" t="s">
        <v>3072</v>
      </c>
      <c r="B429" s="1" t="s">
        <v>272</v>
      </c>
      <c r="C429" s="1" t="s">
        <v>69</v>
      </c>
      <c r="D429" s="1" t="s">
        <v>1927</v>
      </c>
      <c r="E429" s="1" t="s">
        <v>1489</v>
      </c>
      <c r="F429" s="1" t="s">
        <v>1868</v>
      </c>
      <c r="G429" s="1" t="s">
        <v>251</v>
      </c>
      <c r="H429" s="1" t="s">
        <v>251</v>
      </c>
      <c r="I429" s="1" t="s">
        <v>3704</v>
      </c>
      <c r="L429" s="2"/>
      <c r="M429" s="2"/>
      <c r="N429" s="2" t="s">
        <v>1</v>
      </c>
      <c r="P429" s="1">
        <v>2959</v>
      </c>
      <c r="Q429" s="1">
        <v>0</v>
      </c>
      <c r="R429" s="1">
        <v>0</v>
      </c>
      <c r="S429" s="1">
        <f t="shared" si="152"/>
        <v>2959</v>
      </c>
      <c r="T429" s="1">
        <f t="shared" si="153"/>
        <v>2959</v>
      </c>
      <c r="U429" s="1">
        <v>105</v>
      </c>
      <c r="V429" s="1">
        <v>351</v>
      </c>
      <c r="W429" s="1">
        <v>454</v>
      </c>
      <c r="X429" s="1">
        <v>112</v>
      </c>
      <c r="Y429" s="1">
        <f t="shared" si="150"/>
        <v>2503</v>
      </c>
      <c r="Z429" s="1" t="s">
        <v>3784</v>
      </c>
      <c r="AA429" s="3">
        <v>1.56</v>
      </c>
      <c r="AC429" s="3">
        <f t="shared" si="151"/>
        <v>-1.56</v>
      </c>
      <c r="AD429" s="2" t="s">
        <v>2606</v>
      </c>
      <c r="AN429" s="2" t="s">
        <v>53</v>
      </c>
      <c r="AO429" s="2" t="s">
        <v>1392</v>
      </c>
    </row>
    <row r="430" spans="1:42" ht="45" x14ac:dyDescent="0.2">
      <c r="A430" s="1" t="s">
        <v>3073</v>
      </c>
      <c r="B430" s="1" t="s">
        <v>273</v>
      </c>
      <c r="C430" s="1" t="s">
        <v>69</v>
      </c>
      <c r="D430" s="1" t="s">
        <v>3680</v>
      </c>
      <c r="E430" s="1" t="s">
        <v>1385</v>
      </c>
      <c r="F430" s="1" t="s">
        <v>1868</v>
      </c>
      <c r="G430" s="1" t="s">
        <v>251</v>
      </c>
      <c r="H430" s="1" t="s">
        <v>251</v>
      </c>
      <c r="I430" s="1" t="s">
        <v>3705</v>
      </c>
      <c r="L430" s="2"/>
      <c r="M430" s="2"/>
      <c r="N430" s="2" t="s">
        <v>1</v>
      </c>
      <c r="O430" s="2" t="s">
        <v>2407</v>
      </c>
      <c r="P430" s="1">
        <v>49</v>
      </c>
      <c r="Q430" s="1">
        <v>0</v>
      </c>
      <c r="R430" s="1">
        <v>0</v>
      </c>
      <c r="S430" s="1">
        <f t="shared" si="152"/>
        <v>49</v>
      </c>
      <c r="T430" s="1">
        <f t="shared" si="153"/>
        <v>49</v>
      </c>
      <c r="U430" s="1">
        <v>0</v>
      </c>
      <c r="V430" s="1">
        <v>0</v>
      </c>
      <c r="W430" s="1">
        <v>0</v>
      </c>
      <c r="X430" s="1">
        <v>0</v>
      </c>
      <c r="Y430" s="1">
        <f t="shared" ref="Y430:Y434" si="154">S430-(U430+V430)</f>
        <v>49</v>
      </c>
      <c r="Z430" s="1" t="s">
        <v>3782</v>
      </c>
      <c r="AA430" s="3">
        <v>7.58</v>
      </c>
      <c r="AC430" s="3">
        <f t="shared" si="151"/>
        <v>-7.58</v>
      </c>
      <c r="AN430" s="2" t="s">
        <v>53</v>
      </c>
      <c r="AO430" s="2" t="s">
        <v>1392</v>
      </c>
    </row>
    <row r="431" spans="1:42" x14ac:dyDescent="0.2">
      <c r="A431" s="1" t="s">
        <v>3074</v>
      </c>
      <c r="B431" s="1" t="s">
        <v>1818</v>
      </c>
      <c r="C431" s="1" t="s">
        <v>69</v>
      </c>
      <c r="D431" s="1" t="s">
        <v>2018</v>
      </c>
      <c r="E431" s="1" t="s">
        <v>1819</v>
      </c>
      <c r="F431" s="1" t="s">
        <v>1868</v>
      </c>
      <c r="G431" s="1" t="s">
        <v>20</v>
      </c>
      <c r="H431" s="1" t="s">
        <v>20</v>
      </c>
      <c r="I431" s="1" t="s">
        <v>3706</v>
      </c>
      <c r="L431" s="2"/>
      <c r="M431" s="2"/>
      <c r="N431" s="1" t="s">
        <v>1</v>
      </c>
      <c r="P431" s="1">
        <v>3000</v>
      </c>
      <c r="Q431" s="1">
        <v>0</v>
      </c>
      <c r="R431" s="1">
        <v>0</v>
      </c>
      <c r="S431" s="1">
        <f t="shared" si="152"/>
        <v>3000</v>
      </c>
      <c r="T431" s="1">
        <f t="shared" si="153"/>
        <v>3000</v>
      </c>
      <c r="U431" s="1">
        <v>0</v>
      </c>
      <c r="V431" s="1">
        <v>0</v>
      </c>
      <c r="W431" s="1">
        <v>0</v>
      </c>
      <c r="X431" s="1">
        <v>0</v>
      </c>
      <c r="Y431" s="1">
        <f t="shared" si="154"/>
        <v>3000</v>
      </c>
      <c r="Z431" s="1" t="s">
        <v>3782</v>
      </c>
      <c r="AA431" s="3">
        <v>2.2719999999999998</v>
      </c>
      <c r="AB431" s="18"/>
      <c r="AC431" s="3">
        <f t="shared" si="151"/>
        <v>-2.2719999999999998</v>
      </c>
      <c r="AN431" s="1" t="s">
        <v>53</v>
      </c>
      <c r="AO431" s="1" t="s">
        <v>1392</v>
      </c>
      <c r="AP431" s="1"/>
    </row>
    <row r="432" spans="1:42" ht="30" x14ac:dyDescent="0.2">
      <c r="A432" s="1" t="s">
        <v>3075</v>
      </c>
      <c r="B432" s="1" t="s">
        <v>1820</v>
      </c>
      <c r="C432" s="1" t="s">
        <v>69</v>
      </c>
      <c r="D432" s="1" t="s">
        <v>2018</v>
      </c>
      <c r="E432" s="1" t="s">
        <v>1821</v>
      </c>
      <c r="F432" s="1" t="s">
        <v>1868</v>
      </c>
      <c r="G432" s="1" t="s">
        <v>251</v>
      </c>
      <c r="H432" s="1" t="s">
        <v>268</v>
      </c>
      <c r="I432" s="1" t="s">
        <v>3707</v>
      </c>
      <c r="L432" s="2"/>
      <c r="M432" s="2"/>
      <c r="N432" s="1" t="s">
        <v>1</v>
      </c>
      <c r="O432" s="2" t="s">
        <v>2408</v>
      </c>
      <c r="P432" s="1">
        <v>0</v>
      </c>
      <c r="Q432" s="1">
        <v>2999</v>
      </c>
      <c r="R432" s="1">
        <v>0</v>
      </c>
      <c r="S432" s="1">
        <f t="shared" si="152"/>
        <v>2999</v>
      </c>
      <c r="T432" s="1">
        <f t="shared" si="153"/>
        <v>2999</v>
      </c>
      <c r="U432" s="1">
        <v>0</v>
      </c>
      <c r="V432" s="1">
        <v>0</v>
      </c>
      <c r="W432" s="1">
        <v>0</v>
      </c>
      <c r="X432" s="1">
        <v>0</v>
      </c>
      <c r="Y432" s="1">
        <f t="shared" si="154"/>
        <v>2999</v>
      </c>
      <c r="Z432" s="1" t="s">
        <v>3782</v>
      </c>
      <c r="AA432" s="3">
        <v>2.3780000000000001</v>
      </c>
      <c r="AB432" s="18"/>
      <c r="AC432" s="3">
        <f t="shared" si="151"/>
        <v>-2.3780000000000001</v>
      </c>
      <c r="AN432" s="1" t="s">
        <v>53</v>
      </c>
      <c r="AO432" s="1" t="s">
        <v>1392</v>
      </c>
      <c r="AP432" s="1"/>
    </row>
    <row r="433" spans="1:42" ht="15" x14ac:dyDescent="0.2">
      <c r="A433" s="1" t="s">
        <v>3076</v>
      </c>
      <c r="B433" s="1" t="s">
        <v>2000</v>
      </c>
      <c r="C433" s="1" t="s">
        <v>69</v>
      </c>
      <c r="D433" s="1" t="s">
        <v>2018</v>
      </c>
      <c r="E433" s="1" t="s">
        <v>2001</v>
      </c>
      <c r="F433" s="1" t="s">
        <v>1868</v>
      </c>
      <c r="G433" s="1" t="s">
        <v>251</v>
      </c>
      <c r="H433" s="1" t="s">
        <v>251</v>
      </c>
      <c r="I433" s="1" t="s">
        <v>3708</v>
      </c>
      <c r="L433" s="2"/>
      <c r="M433" s="2"/>
      <c r="N433" s="2" t="s">
        <v>1</v>
      </c>
      <c r="O433" s="2" t="s">
        <v>1352</v>
      </c>
      <c r="P433" s="1">
        <v>0</v>
      </c>
      <c r="Q433" s="1">
        <v>0</v>
      </c>
      <c r="R433" s="1">
        <v>0</v>
      </c>
      <c r="S433" s="1">
        <f t="shared" si="152"/>
        <v>0</v>
      </c>
      <c r="T433" s="1">
        <f t="shared" si="153"/>
        <v>0</v>
      </c>
      <c r="U433" s="1">
        <v>0</v>
      </c>
      <c r="V433" s="1">
        <v>0</v>
      </c>
      <c r="W433" s="1">
        <v>0</v>
      </c>
      <c r="X433" s="1">
        <v>0</v>
      </c>
      <c r="Y433" s="1">
        <f t="shared" si="154"/>
        <v>0</v>
      </c>
      <c r="Z433" s="1" t="s">
        <v>3782</v>
      </c>
      <c r="AA433" s="3">
        <v>2.4500000000000002</v>
      </c>
      <c r="AB433" s="18"/>
      <c r="AC433" s="3">
        <f t="shared" si="151"/>
        <v>-2.4500000000000002</v>
      </c>
      <c r="AN433" s="1" t="s">
        <v>53</v>
      </c>
      <c r="AO433" s="1" t="s">
        <v>1392</v>
      </c>
      <c r="AP433" s="1"/>
    </row>
    <row r="434" spans="1:42" ht="15" x14ac:dyDescent="0.2">
      <c r="A434" s="1" t="s">
        <v>3077</v>
      </c>
      <c r="B434" s="1" t="s">
        <v>2161</v>
      </c>
      <c r="C434" s="1" t="s">
        <v>69</v>
      </c>
      <c r="D434" s="1" t="s">
        <v>2018</v>
      </c>
      <c r="E434" s="1" t="s">
        <v>2001</v>
      </c>
      <c r="F434" s="1" t="s">
        <v>1357</v>
      </c>
      <c r="G434" s="1" t="s">
        <v>20</v>
      </c>
      <c r="H434" s="1" t="s">
        <v>2162</v>
      </c>
      <c r="I434" s="1" t="s">
        <v>2163</v>
      </c>
      <c r="L434" s="2"/>
      <c r="M434" s="2"/>
      <c r="N434" s="1" t="s">
        <v>1</v>
      </c>
      <c r="O434" s="2" t="s">
        <v>1352</v>
      </c>
      <c r="P434" s="1">
        <v>2500</v>
      </c>
      <c r="Q434" s="1">
        <v>0</v>
      </c>
      <c r="R434" s="1">
        <v>0</v>
      </c>
      <c r="S434" s="1">
        <f t="shared" si="152"/>
        <v>2500</v>
      </c>
      <c r="T434" s="1">
        <f t="shared" si="153"/>
        <v>2500</v>
      </c>
      <c r="U434" s="1">
        <v>0</v>
      </c>
      <c r="V434" s="1">
        <v>0</v>
      </c>
      <c r="W434" s="1">
        <v>0</v>
      </c>
      <c r="X434" s="1">
        <v>0</v>
      </c>
      <c r="Y434" s="1">
        <f t="shared" si="154"/>
        <v>2500</v>
      </c>
      <c r="Z434" s="1" t="s">
        <v>3782</v>
      </c>
      <c r="AA434" s="3">
        <v>2.56</v>
      </c>
      <c r="AB434" s="18"/>
      <c r="AC434" s="3">
        <f t="shared" si="151"/>
        <v>-2.56</v>
      </c>
      <c r="AN434" s="1" t="s">
        <v>53</v>
      </c>
      <c r="AO434" s="1" t="s">
        <v>1392</v>
      </c>
      <c r="AP434" s="1"/>
    </row>
    <row r="435" spans="1:42" ht="15" x14ac:dyDescent="0.2">
      <c r="A435" s="1" t="s">
        <v>3078</v>
      </c>
      <c r="B435" s="1" t="s">
        <v>125</v>
      </c>
      <c r="C435" s="1" t="s">
        <v>69</v>
      </c>
      <c r="D435" s="1" t="s">
        <v>3680</v>
      </c>
      <c r="E435" s="1" t="s">
        <v>1490</v>
      </c>
      <c r="F435" s="1" t="s">
        <v>1862</v>
      </c>
      <c r="G435" s="1" t="s">
        <v>44</v>
      </c>
      <c r="H435" s="1" t="s">
        <v>124</v>
      </c>
      <c r="I435" s="1" t="s">
        <v>2361</v>
      </c>
      <c r="L435" s="2"/>
      <c r="M435" s="2"/>
      <c r="N435" s="2" t="s">
        <v>1</v>
      </c>
      <c r="P435" s="1">
        <v>55</v>
      </c>
      <c r="Q435" s="1">
        <v>0</v>
      </c>
      <c r="R435" s="1">
        <v>0</v>
      </c>
      <c r="S435" s="1">
        <f t="shared" ref="S435:S446" si="155">P435+Q435</f>
        <v>55</v>
      </c>
      <c r="T435" s="1">
        <f t="shared" ref="T435:T446" si="156">P435+Q435+R435</f>
        <v>55</v>
      </c>
      <c r="U435" s="1">
        <v>0</v>
      </c>
      <c r="V435" s="1">
        <v>0</v>
      </c>
      <c r="W435" s="1">
        <v>0</v>
      </c>
      <c r="X435" s="1">
        <v>0</v>
      </c>
      <c r="Y435" s="1">
        <f t="shared" ref="Y435" si="157">S435-(U435+V435)</f>
        <v>55</v>
      </c>
      <c r="Z435" s="1" t="s">
        <v>3782</v>
      </c>
      <c r="AA435" s="3">
        <v>112.8</v>
      </c>
      <c r="AC435" s="3">
        <f t="shared" ref="AC435:AC446" si="158">AB435-AA435</f>
        <v>-112.8</v>
      </c>
      <c r="AN435" s="2" t="s">
        <v>53</v>
      </c>
      <c r="AO435" s="2" t="s">
        <v>123</v>
      </c>
    </row>
    <row r="436" spans="1:42" ht="45" x14ac:dyDescent="0.2">
      <c r="A436" s="1" t="s">
        <v>3079</v>
      </c>
      <c r="B436" s="1" t="s">
        <v>126</v>
      </c>
      <c r="C436" s="1" t="s">
        <v>69</v>
      </c>
      <c r="D436" s="1" t="s">
        <v>3680</v>
      </c>
      <c r="E436" s="1" t="s">
        <v>1491</v>
      </c>
      <c r="F436" s="1" t="s">
        <v>1862</v>
      </c>
      <c r="G436" s="1" t="s">
        <v>51</v>
      </c>
      <c r="H436" s="1" t="s">
        <v>51</v>
      </c>
      <c r="I436" s="1" t="s">
        <v>127</v>
      </c>
      <c r="L436" s="2"/>
      <c r="M436" s="2"/>
      <c r="N436" s="2" t="s">
        <v>2</v>
      </c>
      <c r="P436" s="1">
        <v>4679</v>
      </c>
      <c r="Q436" s="1">
        <v>0</v>
      </c>
      <c r="R436" s="1">
        <v>0</v>
      </c>
      <c r="S436" s="1">
        <f t="shared" si="155"/>
        <v>4679</v>
      </c>
      <c r="T436" s="1">
        <f t="shared" si="156"/>
        <v>4679</v>
      </c>
      <c r="U436" s="1">
        <v>85</v>
      </c>
      <c r="V436" s="1">
        <v>0</v>
      </c>
      <c r="W436" s="1">
        <v>0</v>
      </c>
      <c r="X436" s="1">
        <v>0</v>
      </c>
      <c r="Y436" s="1">
        <f t="shared" ref="Y436" si="159">T436-(U436+V436)</f>
        <v>4594</v>
      </c>
      <c r="Z436" s="1" t="s">
        <v>3784</v>
      </c>
      <c r="AA436" s="3">
        <v>1.65</v>
      </c>
      <c r="AC436" s="3">
        <f t="shared" si="158"/>
        <v>-1.65</v>
      </c>
      <c r="AD436" s="2" t="s">
        <v>2606</v>
      </c>
      <c r="AN436" s="2" t="s">
        <v>53</v>
      </c>
      <c r="AO436" s="2" t="s">
        <v>123</v>
      </c>
    </row>
    <row r="437" spans="1:42" ht="15" x14ac:dyDescent="0.2">
      <c r="A437" s="1" t="s">
        <v>3080</v>
      </c>
      <c r="B437" s="1" t="s">
        <v>128</v>
      </c>
      <c r="C437" s="1" t="s">
        <v>69</v>
      </c>
      <c r="D437" s="1" t="s">
        <v>3680</v>
      </c>
      <c r="E437" s="1" t="s">
        <v>1492</v>
      </c>
      <c r="F437" s="1" t="s">
        <v>1862</v>
      </c>
      <c r="G437" s="1" t="s">
        <v>44</v>
      </c>
      <c r="H437" s="1" t="s">
        <v>124</v>
      </c>
      <c r="I437" s="1" t="s">
        <v>2362</v>
      </c>
      <c r="L437" s="2"/>
      <c r="M437" s="2"/>
      <c r="N437" s="2" t="s">
        <v>1</v>
      </c>
      <c r="P437" s="1">
        <v>17</v>
      </c>
      <c r="Q437" s="1">
        <v>0</v>
      </c>
      <c r="R437" s="1">
        <v>0</v>
      </c>
      <c r="S437" s="1">
        <f t="shared" si="155"/>
        <v>17</v>
      </c>
      <c r="T437" s="1">
        <f t="shared" si="156"/>
        <v>17</v>
      </c>
      <c r="U437" s="1">
        <v>0</v>
      </c>
      <c r="V437" s="1">
        <v>0</v>
      </c>
      <c r="W437" s="1">
        <v>0</v>
      </c>
      <c r="X437" s="1">
        <v>0</v>
      </c>
      <c r="Y437" s="1">
        <f t="shared" ref="Y437:Y443" si="160">S437-(U437+V437)</f>
        <v>17</v>
      </c>
      <c r="Z437" s="1" t="s">
        <v>3782</v>
      </c>
      <c r="AA437" s="3">
        <v>60.29</v>
      </c>
      <c r="AC437" s="3">
        <f t="shared" si="158"/>
        <v>-60.29</v>
      </c>
      <c r="AN437" s="2" t="s">
        <v>53</v>
      </c>
      <c r="AO437" s="2" t="s">
        <v>123</v>
      </c>
    </row>
    <row r="438" spans="1:42" ht="15" x14ac:dyDescent="0.2">
      <c r="A438" s="1" t="s">
        <v>3081</v>
      </c>
      <c r="B438" s="1" t="s">
        <v>129</v>
      </c>
      <c r="C438" s="1" t="s">
        <v>69</v>
      </c>
      <c r="D438" s="1" t="s">
        <v>3680</v>
      </c>
      <c r="E438" s="1" t="s">
        <v>1493</v>
      </c>
      <c r="F438" s="1" t="s">
        <v>1862</v>
      </c>
      <c r="G438" s="1" t="s">
        <v>44</v>
      </c>
      <c r="H438" s="1" t="s">
        <v>196</v>
      </c>
      <c r="I438" s="1" t="s">
        <v>2363</v>
      </c>
      <c r="L438" s="2"/>
      <c r="M438" s="2"/>
      <c r="N438" s="2" t="s">
        <v>1</v>
      </c>
      <c r="P438" s="1">
        <v>42</v>
      </c>
      <c r="Q438" s="1">
        <v>0</v>
      </c>
      <c r="R438" s="1">
        <v>0</v>
      </c>
      <c r="S438" s="1">
        <f t="shared" si="155"/>
        <v>42</v>
      </c>
      <c r="T438" s="1">
        <f t="shared" si="156"/>
        <v>42</v>
      </c>
      <c r="U438" s="1">
        <v>1</v>
      </c>
      <c r="V438" s="1">
        <v>0</v>
      </c>
      <c r="W438" s="1">
        <v>0</v>
      </c>
      <c r="X438" s="1">
        <v>0</v>
      </c>
      <c r="Y438" s="1">
        <f t="shared" si="160"/>
        <v>41</v>
      </c>
      <c r="Z438" s="1" t="s">
        <v>3784</v>
      </c>
      <c r="AA438" s="3">
        <v>165.35</v>
      </c>
      <c r="AC438" s="3">
        <f t="shared" si="158"/>
        <v>-165.35</v>
      </c>
      <c r="AN438" s="2" t="s">
        <v>53</v>
      </c>
      <c r="AO438" s="2" t="s">
        <v>123</v>
      </c>
    </row>
    <row r="439" spans="1:42" ht="45" x14ac:dyDescent="0.2">
      <c r="A439" s="1" t="s">
        <v>3082</v>
      </c>
      <c r="B439" s="1" t="s">
        <v>130</v>
      </c>
      <c r="C439" s="1" t="s">
        <v>69</v>
      </c>
      <c r="D439" s="1" t="s">
        <v>3680</v>
      </c>
      <c r="E439" s="1" t="s">
        <v>1494</v>
      </c>
      <c r="F439" s="1" t="s">
        <v>1862</v>
      </c>
      <c r="G439" s="1" t="s">
        <v>44</v>
      </c>
      <c r="H439" s="1" t="s">
        <v>196</v>
      </c>
      <c r="I439" s="1" t="s">
        <v>2364</v>
      </c>
      <c r="L439" s="2"/>
      <c r="M439" s="2"/>
      <c r="N439" s="2" t="s">
        <v>1</v>
      </c>
      <c r="P439" s="1">
        <v>8</v>
      </c>
      <c r="Q439" s="1">
        <v>0</v>
      </c>
      <c r="R439" s="1">
        <v>0</v>
      </c>
      <c r="S439" s="1">
        <f t="shared" si="155"/>
        <v>8</v>
      </c>
      <c r="T439" s="1">
        <f t="shared" si="156"/>
        <v>8</v>
      </c>
      <c r="U439" s="1">
        <v>0</v>
      </c>
      <c r="V439" s="1">
        <v>0</v>
      </c>
      <c r="W439" s="1">
        <v>0</v>
      </c>
      <c r="X439" s="1">
        <v>0</v>
      </c>
      <c r="Y439" s="1">
        <f t="shared" si="160"/>
        <v>8</v>
      </c>
      <c r="Z439" s="1" t="s">
        <v>3782</v>
      </c>
      <c r="AA439" s="3">
        <v>182.42</v>
      </c>
      <c r="AC439" s="3">
        <f t="shared" si="158"/>
        <v>-182.42</v>
      </c>
      <c r="AD439" s="2" t="s">
        <v>2606</v>
      </c>
      <c r="AN439" s="2" t="s">
        <v>53</v>
      </c>
      <c r="AO439" s="2" t="s">
        <v>123</v>
      </c>
    </row>
    <row r="440" spans="1:42" ht="45" x14ac:dyDescent="0.2">
      <c r="A440" s="1" t="s">
        <v>3083</v>
      </c>
      <c r="B440" s="1" t="s">
        <v>131</v>
      </c>
      <c r="C440" s="1" t="s">
        <v>69</v>
      </c>
      <c r="D440" s="1" t="s">
        <v>3680</v>
      </c>
      <c r="E440" s="1" t="s">
        <v>132</v>
      </c>
      <c r="F440" s="1" t="s">
        <v>1862</v>
      </c>
      <c r="G440" s="1" t="s">
        <v>44</v>
      </c>
      <c r="H440" s="1" t="s">
        <v>124</v>
      </c>
      <c r="I440" s="1" t="s">
        <v>131</v>
      </c>
      <c r="L440" s="2"/>
      <c r="M440" s="2"/>
      <c r="N440" s="2" t="s">
        <v>1</v>
      </c>
      <c r="P440" s="1">
        <v>85</v>
      </c>
      <c r="Q440" s="1">
        <v>0</v>
      </c>
      <c r="R440" s="1">
        <v>0</v>
      </c>
      <c r="S440" s="1">
        <f t="shared" si="155"/>
        <v>85</v>
      </c>
      <c r="T440" s="1">
        <f t="shared" si="156"/>
        <v>85</v>
      </c>
      <c r="U440" s="1">
        <v>24</v>
      </c>
      <c r="V440" s="1">
        <v>0</v>
      </c>
      <c r="W440" s="1">
        <v>0</v>
      </c>
      <c r="X440" s="1">
        <v>0</v>
      </c>
      <c r="Y440" s="1">
        <f t="shared" si="160"/>
        <v>61</v>
      </c>
      <c r="Z440" s="1" t="s">
        <v>3784</v>
      </c>
      <c r="AA440" s="3">
        <v>61.57</v>
      </c>
      <c r="AC440" s="3">
        <f t="shared" si="158"/>
        <v>-61.57</v>
      </c>
      <c r="AD440" s="2" t="s">
        <v>2606</v>
      </c>
      <c r="AN440" s="2" t="s">
        <v>53</v>
      </c>
      <c r="AO440" s="2" t="s">
        <v>123</v>
      </c>
    </row>
    <row r="441" spans="1:42" ht="45" x14ac:dyDescent="0.2">
      <c r="A441" s="1" t="s">
        <v>3084</v>
      </c>
      <c r="B441" s="1" t="s">
        <v>133</v>
      </c>
      <c r="C441" s="1" t="s">
        <v>69</v>
      </c>
      <c r="D441" s="1" t="s">
        <v>3680</v>
      </c>
      <c r="E441" s="1" t="s">
        <v>134</v>
      </c>
      <c r="F441" s="1" t="s">
        <v>1862</v>
      </c>
      <c r="G441" s="1" t="s">
        <v>22</v>
      </c>
      <c r="H441" s="1" t="s">
        <v>22</v>
      </c>
      <c r="I441" s="1" t="s">
        <v>2365</v>
      </c>
      <c r="L441" s="2"/>
      <c r="M441" s="2"/>
      <c r="N441" s="2" t="s">
        <v>1</v>
      </c>
      <c r="P441" s="1">
        <v>107</v>
      </c>
      <c r="Q441" s="1">
        <v>945</v>
      </c>
      <c r="R441" s="1">
        <v>0</v>
      </c>
      <c r="S441" s="1">
        <f t="shared" si="155"/>
        <v>1052</v>
      </c>
      <c r="T441" s="1">
        <f t="shared" si="156"/>
        <v>1052</v>
      </c>
      <c r="U441" s="1">
        <v>508</v>
      </c>
      <c r="V441" s="1">
        <v>390</v>
      </c>
      <c r="W441" s="1">
        <v>50</v>
      </c>
      <c r="X441" s="1">
        <v>0</v>
      </c>
      <c r="Y441" s="1">
        <f t="shared" si="160"/>
        <v>154</v>
      </c>
      <c r="Z441" s="1" t="s">
        <v>3784</v>
      </c>
      <c r="AA441" s="3">
        <v>89.92</v>
      </c>
      <c r="AC441" s="3">
        <f t="shared" si="158"/>
        <v>-89.92</v>
      </c>
      <c r="AD441" s="2" t="s">
        <v>2606</v>
      </c>
      <c r="AN441" s="2" t="s">
        <v>53</v>
      </c>
      <c r="AO441" s="2" t="s">
        <v>123</v>
      </c>
    </row>
    <row r="442" spans="1:42" ht="15" x14ac:dyDescent="0.2">
      <c r="A442" s="1" t="s">
        <v>3085</v>
      </c>
      <c r="B442" s="1" t="s">
        <v>135</v>
      </c>
      <c r="C442" s="1" t="s">
        <v>69</v>
      </c>
      <c r="D442" s="1" t="s">
        <v>3680</v>
      </c>
      <c r="E442" s="1" t="s">
        <v>136</v>
      </c>
      <c r="F442" s="1" t="s">
        <v>1862</v>
      </c>
      <c r="G442" s="1" t="s">
        <v>44</v>
      </c>
      <c r="H442" s="1" t="s">
        <v>196</v>
      </c>
      <c r="I442" s="1" t="s">
        <v>135</v>
      </c>
      <c r="L442" s="2"/>
      <c r="M442" s="2"/>
      <c r="N442" s="2" t="s">
        <v>1</v>
      </c>
      <c r="P442" s="1">
        <v>9</v>
      </c>
      <c r="Q442" s="1">
        <v>0</v>
      </c>
      <c r="R442" s="1">
        <v>0</v>
      </c>
      <c r="S442" s="1">
        <f t="shared" si="155"/>
        <v>9</v>
      </c>
      <c r="T442" s="1">
        <f t="shared" si="156"/>
        <v>9</v>
      </c>
      <c r="U442" s="1">
        <v>0</v>
      </c>
      <c r="V442" s="1">
        <v>0</v>
      </c>
      <c r="W442" s="1">
        <v>0</v>
      </c>
      <c r="X442" s="1">
        <v>0</v>
      </c>
      <c r="Y442" s="1">
        <f t="shared" si="160"/>
        <v>9</v>
      </c>
      <c r="Z442" s="1" t="s">
        <v>3782</v>
      </c>
      <c r="AA442" s="3">
        <v>200.63</v>
      </c>
      <c r="AC442" s="3">
        <f t="shared" si="158"/>
        <v>-200.63</v>
      </c>
      <c r="AN442" s="2" t="s">
        <v>53</v>
      </c>
      <c r="AO442" s="2" t="s">
        <v>123</v>
      </c>
    </row>
    <row r="443" spans="1:42" ht="15" x14ac:dyDescent="0.2">
      <c r="A443" s="1" t="s">
        <v>3086</v>
      </c>
      <c r="B443" s="1" t="s">
        <v>137</v>
      </c>
      <c r="C443" s="1" t="s">
        <v>69</v>
      </c>
      <c r="D443" s="1" t="s">
        <v>3680</v>
      </c>
      <c r="E443" s="1" t="s">
        <v>138</v>
      </c>
      <c r="F443" s="1" t="s">
        <v>1862</v>
      </c>
      <c r="G443" s="1" t="s">
        <v>22</v>
      </c>
      <c r="H443" s="1" t="s">
        <v>22</v>
      </c>
      <c r="I443" s="1" t="s">
        <v>2366</v>
      </c>
      <c r="L443" s="2"/>
      <c r="M443" s="2"/>
      <c r="N443" s="2" t="s">
        <v>1</v>
      </c>
      <c r="P443" s="1">
        <v>136</v>
      </c>
      <c r="Q443" s="1">
        <v>0</v>
      </c>
      <c r="R443" s="1">
        <v>0</v>
      </c>
      <c r="S443" s="1">
        <f t="shared" si="155"/>
        <v>136</v>
      </c>
      <c r="T443" s="1">
        <f t="shared" si="156"/>
        <v>136</v>
      </c>
      <c r="U443" s="1">
        <v>2</v>
      </c>
      <c r="V443" s="1">
        <v>50</v>
      </c>
      <c r="W443" s="1">
        <v>0</v>
      </c>
      <c r="X443" s="1">
        <v>0</v>
      </c>
      <c r="Y443" s="1">
        <f t="shared" si="160"/>
        <v>84</v>
      </c>
      <c r="Z443" s="1" t="s">
        <v>3784</v>
      </c>
      <c r="AA443" s="3">
        <v>65</v>
      </c>
      <c r="AC443" s="3">
        <f t="shared" si="158"/>
        <v>-65</v>
      </c>
      <c r="AN443" s="2" t="s">
        <v>53</v>
      </c>
      <c r="AO443" s="2" t="s">
        <v>123</v>
      </c>
    </row>
    <row r="444" spans="1:42" ht="45" x14ac:dyDescent="0.2">
      <c r="A444" s="1" t="s">
        <v>3087</v>
      </c>
      <c r="B444" s="1" t="s">
        <v>139</v>
      </c>
      <c r="C444" s="1" t="s">
        <v>69</v>
      </c>
      <c r="D444" s="1" t="s">
        <v>3680</v>
      </c>
      <c r="E444" s="1" t="s">
        <v>140</v>
      </c>
      <c r="F444" s="1" t="s">
        <v>1862</v>
      </c>
      <c r="G444" s="1" t="s">
        <v>51</v>
      </c>
      <c r="H444" s="1" t="s">
        <v>51</v>
      </c>
      <c r="I444" s="1" t="s">
        <v>141</v>
      </c>
      <c r="L444" s="2"/>
      <c r="M444" s="2"/>
      <c r="N444" s="2" t="s">
        <v>2</v>
      </c>
      <c r="P444" s="1">
        <v>729</v>
      </c>
      <c r="Q444" s="1">
        <v>0</v>
      </c>
      <c r="R444" s="1">
        <v>0</v>
      </c>
      <c r="S444" s="1">
        <f t="shared" si="155"/>
        <v>729</v>
      </c>
      <c r="T444" s="1">
        <f t="shared" si="156"/>
        <v>729</v>
      </c>
      <c r="U444" s="1">
        <v>170</v>
      </c>
      <c r="V444" s="1">
        <v>0</v>
      </c>
      <c r="W444" s="1">
        <v>0</v>
      </c>
      <c r="X444" s="1">
        <v>0</v>
      </c>
      <c r="Y444" s="1">
        <f>T444-(U444+V444)</f>
        <v>559</v>
      </c>
      <c r="Z444" s="1" t="s">
        <v>3784</v>
      </c>
      <c r="AA444" s="3">
        <v>4</v>
      </c>
      <c r="AC444" s="3">
        <f t="shared" si="158"/>
        <v>-4</v>
      </c>
      <c r="AD444" s="2" t="s">
        <v>2606</v>
      </c>
      <c r="AN444" s="2" t="s">
        <v>53</v>
      </c>
      <c r="AO444" s="2" t="s">
        <v>123</v>
      </c>
    </row>
    <row r="445" spans="1:42" ht="45" x14ac:dyDescent="0.2">
      <c r="A445" s="1" t="s">
        <v>3088</v>
      </c>
      <c r="B445" s="1" t="s">
        <v>142</v>
      </c>
      <c r="C445" s="1" t="s">
        <v>69</v>
      </c>
      <c r="D445" s="1" t="s">
        <v>3680</v>
      </c>
      <c r="E445" s="1" t="s">
        <v>143</v>
      </c>
      <c r="F445" s="1" t="s">
        <v>1862</v>
      </c>
      <c r="G445" s="1" t="s">
        <v>44</v>
      </c>
      <c r="H445" s="1" t="s">
        <v>196</v>
      </c>
      <c r="I445" s="1" t="s">
        <v>2367</v>
      </c>
      <c r="L445" s="2"/>
      <c r="M445" s="2"/>
      <c r="N445" s="2" t="s">
        <v>1</v>
      </c>
      <c r="P445" s="1">
        <v>148</v>
      </c>
      <c r="Q445" s="1">
        <v>0</v>
      </c>
      <c r="R445" s="1">
        <v>0</v>
      </c>
      <c r="S445" s="1">
        <f t="shared" si="155"/>
        <v>148</v>
      </c>
      <c r="T445" s="1">
        <f t="shared" si="156"/>
        <v>148</v>
      </c>
      <c r="U445" s="1">
        <v>25</v>
      </c>
      <c r="V445" s="1">
        <v>0</v>
      </c>
      <c r="W445" s="1">
        <v>0</v>
      </c>
      <c r="X445" s="1">
        <v>0</v>
      </c>
      <c r="Y445" s="1">
        <f t="shared" ref="Y445:Y478" si="161">S445-(U445+V445)</f>
        <v>123</v>
      </c>
      <c r="Z445" s="1" t="s">
        <v>3784</v>
      </c>
      <c r="AA445" s="3">
        <v>111.39</v>
      </c>
      <c r="AC445" s="3">
        <f t="shared" si="158"/>
        <v>-111.39</v>
      </c>
      <c r="AD445" s="2" t="s">
        <v>2606</v>
      </c>
      <c r="AN445" s="2" t="s">
        <v>53</v>
      </c>
      <c r="AO445" s="2" t="s">
        <v>123</v>
      </c>
    </row>
    <row r="446" spans="1:42" ht="45" x14ac:dyDescent="0.2">
      <c r="A446" s="1" t="s">
        <v>3089</v>
      </c>
      <c r="B446" s="1" t="s">
        <v>144</v>
      </c>
      <c r="C446" s="1" t="s">
        <v>69</v>
      </c>
      <c r="D446" s="1" t="s">
        <v>3680</v>
      </c>
      <c r="E446" s="1" t="s">
        <v>1495</v>
      </c>
      <c r="F446" s="1" t="s">
        <v>1862</v>
      </c>
      <c r="G446" s="1" t="s">
        <v>44</v>
      </c>
      <c r="H446" s="1" t="s">
        <v>196</v>
      </c>
      <c r="I446" s="1" t="s">
        <v>2368</v>
      </c>
      <c r="L446" s="2"/>
      <c r="M446" s="2"/>
      <c r="N446" s="2" t="s">
        <v>1</v>
      </c>
      <c r="P446" s="1">
        <v>55</v>
      </c>
      <c r="Q446" s="1">
        <v>0</v>
      </c>
      <c r="R446" s="1">
        <v>0</v>
      </c>
      <c r="S446" s="1">
        <f t="shared" si="155"/>
        <v>55</v>
      </c>
      <c r="T446" s="1">
        <f t="shared" si="156"/>
        <v>55</v>
      </c>
      <c r="U446" s="1">
        <v>11</v>
      </c>
      <c r="V446" s="1">
        <v>0</v>
      </c>
      <c r="W446" s="1">
        <v>0</v>
      </c>
      <c r="X446" s="1">
        <v>0</v>
      </c>
      <c r="Y446" s="1">
        <f t="shared" si="161"/>
        <v>44</v>
      </c>
      <c r="Z446" s="1" t="s">
        <v>3784</v>
      </c>
      <c r="AA446" s="3">
        <v>83.03</v>
      </c>
      <c r="AC446" s="3">
        <f t="shared" si="158"/>
        <v>-83.03</v>
      </c>
      <c r="AD446" s="2" t="s">
        <v>2606</v>
      </c>
      <c r="AN446" s="2" t="s">
        <v>53</v>
      </c>
      <c r="AO446" s="2" t="s">
        <v>123</v>
      </c>
    </row>
    <row r="447" spans="1:42" ht="45" x14ac:dyDescent="0.2">
      <c r="A447" s="1" t="s">
        <v>3090</v>
      </c>
      <c r="B447" s="1" t="s">
        <v>1398</v>
      </c>
      <c r="C447" s="1" t="s">
        <v>69</v>
      </c>
      <c r="D447" s="1" t="s">
        <v>3680</v>
      </c>
      <c r="E447" s="1" t="s">
        <v>1496</v>
      </c>
      <c r="F447" s="1" t="s">
        <v>1862</v>
      </c>
      <c r="G447" s="1" t="s">
        <v>44</v>
      </c>
      <c r="H447" s="1" t="s">
        <v>196</v>
      </c>
      <c r="I447" s="1" t="s">
        <v>2060</v>
      </c>
      <c r="L447" s="2"/>
      <c r="M447" s="2"/>
      <c r="N447" s="2" t="s">
        <v>1</v>
      </c>
      <c r="P447" s="1">
        <v>1191</v>
      </c>
      <c r="Q447" s="1">
        <v>9293</v>
      </c>
      <c r="R447" s="1">
        <v>0</v>
      </c>
      <c r="S447" s="1">
        <f t="shared" ref="S447:S483" si="162">P447+Q447</f>
        <v>10484</v>
      </c>
      <c r="T447" s="1">
        <f t="shared" ref="T447:T483" si="163">P447+Q447+R447</f>
        <v>10484</v>
      </c>
      <c r="U447" s="1">
        <v>3466</v>
      </c>
      <c r="V447" s="1">
        <v>5052</v>
      </c>
      <c r="W447" s="1">
        <v>3750</v>
      </c>
      <c r="X447" s="1">
        <v>4177</v>
      </c>
      <c r="Y447" s="1">
        <f t="shared" si="161"/>
        <v>1966</v>
      </c>
      <c r="Z447" s="1" t="s">
        <v>3784</v>
      </c>
      <c r="AA447" s="3">
        <v>155.9</v>
      </c>
      <c r="AC447" s="3">
        <f t="shared" ref="AC447:AC483" si="164">AB447-AA447</f>
        <v>-155.9</v>
      </c>
      <c r="AD447" s="2" t="s">
        <v>2606</v>
      </c>
      <c r="AN447" s="2" t="s">
        <v>53</v>
      </c>
      <c r="AO447" s="2" t="s">
        <v>123</v>
      </c>
    </row>
    <row r="448" spans="1:42" ht="15" x14ac:dyDescent="0.2">
      <c r="A448" s="1" t="s">
        <v>3091</v>
      </c>
      <c r="B448" s="1" t="s">
        <v>1943</v>
      </c>
      <c r="C448" s="1" t="s">
        <v>69</v>
      </c>
      <c r="D448" s="1" t="s">
        <v>1316</v>
      </c>
      <c r="E448" s="1" t="s">
        <v>2046</v>
      </c>
      <c r="F448" s="1" t="s">
        <v>1862</v>
      </c>
      <c r="G448" s="1" t="s">
        <v>44</v>
      </c>
      <c r="H448" s="1" t="s">
        <v>196</v>
      </c>
      <c r="I448" s="1" t="s">
        <v>2061</v>
      </c>
      <c r="L448" s="2"/>
      <c r="M448" s="2"/>
      <c r="N448" s="1" t="s">
        <v>1</v>
      </c>
      <c r="O448" s="2" t="s">
        <v>1944</v>
      </c>
      <c r="P448" s="1">
        <v>0</v>
      </c>
      <c r="Q448" s="1">
        <v>0</v>
      </c>
      <c r="R448" s="1">
        <v>0</v>
      </c>
      <c r="S448" s="1">
        <f t="shared" si="162"/>
        <v>0</v>
      </c>
      <c r="T448" s="1">
        <f t="shared" si="163"/>
        <v>0</v>
      </c>
      <c r="U448" s="1">
        <v>0</v>
      </c>
      <c r="V448" s="1">
        <v>0</v>
      </c>
      <c r="W448" s="1">
        <v>0</v>
      </c>
      <c r="X448" s="1">
        <v>0</v>
      </c>
      <c r="Y448" s="1">
        <f t="shared" si="161"/>
        <v>0</v>
      </c>
      <c r="Z448" s="1" t="s">
        <v>3782</v>
      </c>
      <c r="AA448" s="3">
        <v>156.5</v>
      </c>
      <c r="AB448" s="18"/>
      <c r="AC448" s="3">
        <f t="shared" si="164"/>
        <v>-156.5</v>
      </c>
      <c r="AN448" s="1" t="s">
        <v>53</v>
      </c>
      <c r="AO448" s="1" t="s">
        <v>123</v>
      </c>
      <c r="AP448" s="1"/>
    </row>
    <row r="449" spans="1:42" ht="45" x14ac:dyDescent="0.2">
      <c r="A449" s="1" t="s">
        <v>3092</v>
      </c>
      <c r="B449" s="1" t="s">
        <v>147</v>
      </c>
      <c r="C449" s="1" t="s">
        <v>69</v>
      </c>
      <c r="D449" s="1" t="s">
        <v>3680</v>
      </c>
      <c r="E449" s="1" t="s">
        <v>148</v>
      </c>
      <c r="F449" s="1" t="s">
        <v>1862</v>
      </c>
      <c r="G449" s="1" t="s">
        <v>22</v>
      </c>
      <c r="H449" s="1" t="s">
        <v>22</v>
      </c>
      <c r="I449" s="1" t="s">
        <v>2369</v>
      </c>
      <c r="L449" s="2"/>
      <c r="M449" s="2"/>
      <c r="N449" s="2" t="s">
        <v>1</v>
      </c>
      <c r="P449" s="1">
        <v>8</v>
      </c>
      <c r="Q449" s="1">
        <v>0</v>
      </c>
      <c r="R449" s="1">
        <v>0</v>
      </c>
      <c r="S449" s="1">
        <f t="shared" si="162"/>
        <v>8</v>
      </c>
      <c r="T449" s="1">
        <f t="shared" si="163"/>
        <v>8</v>
      </c>
      <c r="U449" s="1">
        <v>0</v>
      </c>
      <c r="V449" s="1">
        <v>0</v>
      </c>
      <c r="W449" s="1">
        <v>0</v>
      </c>
      <c r="X449" s="1">
        <v>0</v>
      </c>
      <c r="Y449" s="1">
        <f t="shared" si="161"/>
        <v>8</v>
      </c>
      <c r="Z449" s="1" t="s">
        <v>3782</v>
      </c>
      <c r="AA449" s="3">
        <v>893</v>
      </c>
      <c r="AC449" s="3">
        <f t="shared" si="164"/>
        <v>-893</v>
      </c>
      <c r="AD449" s="2" t="s">
        <v>2606</v>
      </c>
      <c r="AN449" s="2" t="s">
        <v>53</v>
      </c>
      <c r="AO449" s="2" t="s">
        <v>123</v>
      </c>
    </row>
    <row r="450" spans="1:42" ht="45" x14ac:dyDescent="0.2">
      <c r="A450" s="1" t="s">
        <v>3093</v>
      </c>
      <c r="B450" s="1" t="s">
        <v>149</v>
      </c>
      <c r="C450" s="1" t="s">
        <v>69</v>
      </c>
      <c r="D450" s="1" t="s">
        <v>3680</v>
      </c>
      <c r="E450" s="1" t="s">
        <v>150</v>
      </c>
      <c r="F450" s="1" t="s">
        <v>1862</v>
      </c>
      <c r="G450" s="1" t="s">
        <v>22</v>
      </c>
      <c r="H450" s="1" t="s">
        <v>22</v>
      </c>
      <c r="I450" s="1" t="s">
        <v>2370</v>
      </c>
      <c r="L450" s="2"/>
      <c r="M450" s="2"/>
      <c r="N450" s="2" t="s">
        <v>1</v>
      </c>
      <c r="P450" s="1">
        <v>116</v>
      </c>
      <c r="Q450" s="1">
        <v>0</v>
      </c>
      <c r="R450" s="1">
        <v>0</v>
      </c>
      <c r="S450" s="1">
        <f t="shared" si="162"/>
        <v>116</v>
      </c>
      <c r="T450" s="1">
        <f t="shared" si="163"/>
        <v>116</v>
      </c>
      <c r="U450" s="1">
        <v>12</v>
      </c>
      <c r="V450" s="1">
        <v>0</v>
      </c>
      <c r="W450" s="1">
        <v>0</v>
      </c>
      <c r="X450" s="1">
        <v>0</v>
      </c>
      <c r="Y450" s="1">
        <f t="shared" si="161"/>
        <v>104</v>
      </c>
      <c r="Z450" s="1" t="s">
        <v>3784</v>
      </c>
      <c r="AA450" s="3">
        <v>419.77</v>
      </c>
      <c r="AC450" s="3">
        <f t="shared" si="164"/>
        <v>-419.77</v>
      </c>
      <c r="AD450" s="2" t="s">
        <v>2606</v>
      </c>
      <c r="AN450" s="2" t="s">
        <v>53</v>
      </c>
      <c r="AO450" s="2" t="s">
        <v>123</v>
      </c>
    </row>
    <row r="451" spans="1:42" ht="45" x14ac:dyDescent="0.2">
      <c r="A451" s="1" t="s">
        <v>3094</v>
      </c>
      <c r="B451" s="1" t="s">
        <v>151</v>
      </c>
      <c r="C451" s="1" t="s">
        <v>69</v>
      </c>
      <c r="D451" s="1" t="s">
        <v>3680</v>
      </c>
      <c r="E451" s="1" t="s">
        <v>1317</v>
      </c>
      <c r="F451" s="1" t="s">
        <v>1862</v>
      </c>
      <c r="G451" s="1" t="s">
        <v>22</v>
      </c>
      <c r="H451" s="1" t="s">
        <v>22</v>
      </c>
      <c r="I451" s="1" t="s">
        <v>2371</v>
      </c>
      <c r="L451" s="2"/>
      <c r="M451" s="2"/>
      <c r="N451" s="2" t="s">
        <v>1</v>
      </c>
      <c r="P451" s="1">
        <v>6</v>
      </c>
      <c r="Q451" s="1">
        <v>0</v>
      </c>
      <c r="R451" s="1">
        <v>0</v>
      </c>
      <c r="S451" s="1">
        <f t="shared" si="162"/>
        <v>6</v>
      </c>
      <c r="T451" s="1">
        <f t="shared" si="163"/>
        <v>6</v>
      </c>
      <c r="U451" s="1">
        <v>13</v>
      </c>
      <c r="V451" s="1">
        <v>0</v>
      </c>
      <c r="W451" s="1">
        <v>0</v>
      </c>
      <c r="X451" s="1">
        <v>0</v>
      </c>
      <c r="Y451" s="1">
        <f t="shared" si="161"/>
        <v>-7</v>
      </c>
      <c r="Z451" s="1" t="s">
        <v>3783</v>
      </c>
      <c r="AA451" s="3">
        <v>874.56</v>
      </c>
      <c r="AC451" s="3">
        <f t="shared" si="164"/>
        <v>-874.56</v>
      </c>
      <c r="AD451" s="2" t="s">
        <v>2606</v>
      </c>
      <c r="AN451" s="2" t="s">
        <v>53</v>
      </c>
      <c r="AO451" s="2" t="s">
        <v>123</v>
      </c>
    </row>
    <row r="452" spans="1:42" ht="15" x14ac:dyDescent="0.2">
      <c r="A452" s="1" t="s">
        <v>3095</v>
      </c>
      <c r="B452" s="1" t="s">
        <v>152</v>
      </c>
      <c r="C452" s="1" t="s">
        <v>69</v>
      </c>
      <c r="D452" s="1" t="s">
        <v>3680</v>
      </c>
      <c r="E452" s="1" t="s">
        <v>1497</v>
      </c>
      <c r="F452" s="1" t="s">
        <v>1862</v>
      </c>
      <c r="G452" s="1" t="s">
        <v>44</v>
      </c>
      <c r="H452" s="1" t="s">
        <v>196</v>
      </c>
      <c r="I452" s="1" t="s">
        <v>2372</v>
      </c>
      <c r="L452" s="2"/>
      <c r="M452" s="2"/>
      <c r="N452" s="2" t="s">
        <v>1</v>
      </c>
      <c r="P452" s="1">
        <v>136</v>
      </c>
      <c r="Q452" s="1">
        <v>0</v>
      </c>
      <c r="R452" s="1">
        <v>0</v>
      </c>
      <c r="S452" s="1">
        <f t="shared" si="162"/>
        <v>136</v>
      </c>
      <c r="T452" s="1">
        <f t="shared" si="163"/>
        <v>136</v>
      </c>
      <c r="U452" s="1">
        <v>0</v>
      </c>
      <c r="V452" s="1">
        <v>0</v>
      </c>
      <c r="W452" s="1">
        <v>0</v>
      </c>
      <c r="X452" s="1">
        <v>0</v>
      </c>
      <c r="Y452" s="1">
        <f t="shared" si="161"/>
        <v>136</v>
      </c>
      <c r="Z452" s="1" t="s">
        <v>3782</v>
      </c>
      <c r="AA452" s="3">
        <v>173.4</v>
      </c>
      <c r="AC452" s="3">
        <f t="shared" si="164"/>
        <v>-173.4</v>
      </c>
      <c r="AN452" s="2" t="s">
        <v>53</v>
      </c>
      <c r="AO452" s="2" t="s">
        <v>123</v>
      </c>
    </row>
    <row r="453" spans="1:42" ht="45" x14ac:dyDescent="0.2">
      <c r="A453" s="1" t="s">
        <v>3096</v>
      </c>
      <c r="B453" s="1" t="s">
        <v>153</v>
      </c>
      <c r="C453" s="1" t="s">
        <v>69</v>
      </c>
      <c r="D453" s="1" t="s">
        <v>3680</v>
      </c>
      <c r="E453" s="1" t="s">
        <v>1318</v>
      </c>
      <c r="F453" s="1" t="s">
        <v>1862</v>
      </c>
      <c r="G453" s="1" t="s">
        <v>48</v>
      </c>
      <c r="H453" s="1" t="s">
        <v>219</v>
      </c>
      <c r="I453" s="1" t="s">
        <v>2373</v>
      </c>
      <c r="L453" s="2"/>
      <c r="M453" s="2"/>
      <c r="N453" s="2" t="s">
        <v>1</v>
      </c>
      <c r="P453" s="1">
        <v>160</v>
      </c>
      <c r="Q453" s="1">
        <v>0</v>
      </c>
      <c r="R453" s="1">
        <v>0</v>
      </c>
      <c r="S453" s="1">
        <f t="shared" si="162"/>
        <v>160</v>
      </c>
      <c r="T453" s="1">
        <f t="shared" si="163"/>
        <v>160</v>
      </c>
      <c r="U453" s="1">
        <v>0</v>
      </c>
      <c r="V453" s="1">
        <v>0</v>
      </c>
      <c r="W453" s="1">
        <v>0</v>
      </c>
      <c r="X453" s="1">
        <v>0</v>
      </c>
      <c r="Y453" s="1">
        <f t="shared" si="161"/>
        <v>160</v>
      </c>
      <c r="Z453" s="1" t="s">
        <v>3782</v>
      </c>
      <c r="AA453" s="3">
        <v>25.59</v>
      </c>
      <c r="AC453" s="3">
        <f t="shared" si="164"/>
        <v>-25.59</v>
      </c>
      <c r="AD453" s="2" t="s">
        <v>2606</v>
      </c>
      <c r="AN453" s="2" t="s">
        <v>53</v>
      </c>
      <c r="AO453" s="2" t="s">
        <v>123</v>
      </c>
    </row>
    <row r="454" spans="1:42" ht="15" x14ac:dyDescent="0.2">
      <c r="A454" s="1" t="s">
        <v>3097</v>
      </c>
      <c r="B454" s="1" t="s">
        <v>154</v>
      </c>
      <c r="C454" s="1" t="s">
        <v>69</v>
      </c>
      <c r="D454" s="1" t="s">
        <v>3680</v>
      </c>
      <c r="E454" s="1" t="s">
        <v>155</v>
      </c>
      <c r="F454" s="1" t="s">
        <v>1862</v>
      </c>
      <c r="G454" s="1" t="s">
        <v>49</v>
      </c>
      <c r="H454" s="1" t="s">
        <v>162</v>
      </c>
      <c r="I454" s="1" t="s">
        <v>3709</v>
      </c>
      <c r="L454" s="2"/>
      <c r="M454" s="2"/>
      <c r="N454" s="2" t="s">
        <v>1</v>
      </c>
      <c r="P454" s="1">
        <v>32</v>
      </c>
      <c r="Q454" s="1">
        <v>0</v>
      </c>
      <c r="R454" s="1">
        <v>0</v>
      </c>
      <c r="S454" s="1">
        <f t="shared" si="162"/>
        <v>32</v>
      </c>
      <c r="T454" s="1">
        <f t="shared" si="163"/>
        <v>32</v>
      </c>
      <c r="U454" s="1">
        <v>0</v>
      </c>
      <c r="V454" s="1">
        <v>0</v>
      </c>
      <c r="W454" s="1">
        <v>0</v>
      </c>
      <c r="X454" s="1">
        <v>0</v>
      </c>
      <c r="Y454" s="1">
        <f t="shared" si="161"/>
        <v>32</v>
      </c>
      <c r="Z454" s="1" t="s">
        <v>3782</v>
      </c>
      <c r="AA454" s="3">
        <v>98.47</v>
      </c>
      <c r="AC454" s="3">
        <f t="shared" si="164"/>
        <v>-98.47</v>
      </c>
      <c r="AN454" s="2" t="s">
        <v>53</v>
      </c>
      <c r="AO454" s="2" t="s">
        <v>123</v>
      </c>
    </row>
    <row r="455" spans="1:42" ht="15" x14ac:dyDescent="0.2">
      <c r="A455" s="1" t="s">
        <v>3098</v>
      </c>
      <c r="B455" s="1" t="s">
        <v>156</v>
      </c>
      <c r="C455" s="1" t="s">
        <v>69</v>
      </c>
      <c r="D455" s="1" t="s">
        <v>3680</v>
      </c>
      <c r="E455" s="1" t="s">
        <v>1498</v>
      </c>
      <c r="F455" s="1" t="s">
        <v>1862</v>
      </c>
      <c r="G455" s="1" t="s">
        <v>22</v>
      </c>
      <c r="H455" s="1" t="s">
        <v>145</v>
      </c>
      <c r="I455" s="1" t="s">
        <v>3710</v>
      </c>
      <c r="L455" s="2"/>
      <c r="M455" s="2"/>
      <c r="N455" s="2" t="s">
        <v>1</v>
      </c>
      <c r="P455" s="1">
        <v>8</v>
      </c>
      <c r="Q455" s="1">
        <v>0</v>
      </c>
      <c r="R455" s="1">
        <v>0</v>
      </c>
      <c r="S455" s="1">
        <f t="shared" si="162"/>
        <v>8</v>
      </c>
      <c r="T455" s="1">
        <f t="shared" si="163"/>
        <v>8</v>
      </c>
      <c r="U455" s="1">
        <v>0</v>
      </c>
      <c r="V455" s="1">
        <v>0</v>
      </c>
      <c r="W455" s="1">
        <v>0</v>
      </c>
      <c r="X455" s="1">
        <v>0</v>
      </c>
      <c r="Y455" s="1">
        <f t="shared" si="161"/>
        <v>8</v>
      </c>
      <c r="Z455" s="1" t="s">
        <v>3782</v>
      </c>
      <c r="AA455" s="3">
        <v>760</v>
      </c>
      <c r="AC455" s="3">
        <f t="shared" si="164"/>
        <v>-760</v>
      </c>
      <c r="AN455" s="2" t="s">
        <v>53</v>
      </c>
      <c r="AO455" s="2" t="s">
        <v>123</v>
      </c>
    </row>
    <row r="456" spans="1:42" ht="15" x14ac:dyDescent="0.2">
      <c r="A456" s="1" t="s">
        <v>3099</v>
      </c>
      <c r="B456" s="1" t="s">
        <v>157</v>
      </c>
      <c r="C456" s="1" t="s">
        <v>69</v>
      </c>
      <c r="D456" s="1" t="s">
        <v>3680</v>
      </c>
      <c r="E456" s="1" t="s">
        <v>1499</v>
      </c>
      <c r="F456" s="1" t="s">
        <v>1862</v>
      </c>
      <c r="G456" s="1" t="s">
        <v>25</v>
      </c>
      <c r="H456" s="1" t="s">
        <v>194</v>
      </c>
      <c r="I456" s="1" t="s">
        <v>2062</v>
      </c>
      <c r="L456" s="2"/>
      <c r="M456" s="2"/>
      <c r="N456" s="2" t="s">
        <v>1</v>
      </c>
      <c r="P456" s="1">
        <v>6</v>
      </c>
      <c r="Q456" s="1">
        <v>0</v>
      </c>
      <c r="R456" s="1">
        <v>0</v>
      </c>
      <c r="S456" s="1">
        <f t="shared" si="162"/>
        <v>6</v>
      </c>
      <c r="T456" s="1">
        <f t="shared" si="163"/>
        <v>6</v>
      </c>
      <c r="U456" s="1">
        <v>0</v>
      </c>
      <c r="V456" s="1">
        <v>0</v>
      </c>
      <c r="W456" s="1">
        <v>0</v>
      </c>
      <c r="X456" s="1">
        <v>0</v>
      </c>
      <c r="Y456" s="1">
        <f t="shared" si="161"/>
        <v>6</v>
      </c>
      <c r="Z456" s="1" t="s">
        <v>3782</v>
      </c>
      <c r="AA456" s="3">
        <v>431</v>
      </c>
      <c r="AC456" s="3">
        <f t="shared" si="164"/>
        <v>-431</v>
      </c>
      <c r="AN456" s="2" t="s">
        <v>53</v>
      </c>
      <c r="AO456" s="2" t="s">
        <v>123</v>
      </c>
    </row>
    <row r="457" spans="1:42" ht="15" x14ac:dyDescent="0.2">
      <c r="A457" s="1" t="s">
        <v>3100</v>
      </c>
      <c r="B457" s="1" t="s">
        <v>2209</v>
      </c>
      <c r="C457" s="1" t="s">
        <v>69</v>
      </c>
      <c r="D457" s="1" t="s">
        <v>3680</v>
      </c>
      <c r="E457" s="1" t="s">
        <v>2210</v>
      </c>
      <c r="F457" s="1" t="s">
        <v>1862</v>
      </c>
      <c r="G457" s="1" t="s">
        <v>22</v>
      </c>
      <c r="H457" s="1" t="s">
        <v>22</v>
      </c>
      <c r="I457" s="1" t="s">
        <v>2374</v>
      </c>
      <c r="L457" s="2"/>
      <c r="M457" s="2"/>
      <c r="N457" s="1" t="s">
        <v>1</v>
      </c>
      <c r="O457" s="2" t="s">
        <v>1352</v>
      </c>
      <c r="P457" s="1">
        <v>0</v>
      </c>
      <c r="Q457" s="1">
        <v>0</v>
      </c>
      <c r="R457" s="1">
        <v>0</v>
      </c>
      <c r="S457" s="1">
        <f t="shared" si="162"/>
        <v>0</v>
      </c>
      <c r="T457" s="1">
        <f t="shared" si="163"/>
        <v>0</v>
      </c>
      <c r="U457" s="1">
        <v>0</v>
      </c>
      <c r="V457" s="1">
        <v>0</v>
      </c>
      <c r="W457" s="1">
        <v>0</v>
      </c>
      <c r="X457" s="1">
        <v>0</v>
      </c>
      <c r="Y457" s="1">
        <f t="shared" si="161"/>
        <v>0</v>
      </c>
      <c r="Z457" s="1" t="s">
        <v>3782</v>
      </c>
      <c r="AA457" s="3">
        <v>1100</v>
      </c>
      <c r="AB457" s="19"/>
      <c r="AC457" s="3">
        <f t="shared" si="164"/>
        <v>-1100</v>
      </c>
      <c r="AN457" s="1" t="s">
        <v>53</v>
      </c>
      <c r="AO457" s="1" t="s">
        <v>123</v>
      </c>
      <c r="AP457" s="1"/>
    </row>
    <row r="458" spans="1:42" ht="45" x14ac:dyDescent="0.2">
      <c r="A458" s="1" t="s">
        <v>3101</v>
      </c>
      <c r="B458" s="1" t="s">
        <v>158</v>
      </c>
      <c r="C458" s="1" t="s">
        <v>69</v>
      </c>
      <c r="D458" s="1" t="s">
        <v>3680</v>
      </c>
      <c r="E458" s="1" t="s">
        <v>159</v>
      </c>
      <c r="F458" s="1" t="s">
        <v>1862</v>
      </c>
      <c r="G458" s="1" t="s">
        <v>22</v>
      </c>
      <c r="H458" s="1" t="s">
        <v>22</v>
      </c>
      <c r="I458" s="1" t="s">
        <v>2375</v>
      </c>
      <c r="L458" s="2"/>
      <c r="M458" s="2"/>
      <c r="N458" s="2" t="s">
        <v>1</v>
      </c>
      <c r="P458" s="1">
        <v>257</v>
      </c>
      <c r="Q458" s="1">
        <v>120</v>
      </c>
      <c r="R458" s="1">
        <v>0</v>
      </c>
      <c r="S458" s="1">
        <f t="shared" si="162"/>
        <v>377</v>
      </c>
      <c r="T458" s="1">
        <f t="shared" si="163"/>
        <v>377</v>
      </c>
      <c r="U458" s="1">
        <v>438</v>
      </c>
      <c r="V458" s="1">
        <v>0</v>
      </c>
      <c r="W458" s="1">
        <v>0</v>
      </c>
      <c r="X458" s="1">
        <v>0</v>
      </c>
      <c r="Y458" s="1">
        <f t="shared" si="161"/>
        <v>-61</v>
      </c>
      <c r="Z458" s="1" t="s">
        <v>3783</v>
      </c>
      <c r="AA458" s="3">
        <v>224.4</v>
      </c>
      <c r="AC458" s="3">
        <f t="shared" si="164"/>
        <v>-224.4</v>
      </c>
      <c r="AD458" s="2" t="s">
        <v>2606</v>
      </c>
      <c r="AN458" s="2" t="s">
        <v>53</v>
      </c>
      <c r="AO458" s="2" t="s">
        <v>123</v>
      </c>
    </row>
    <row r="459" spans="1:42" ht="45" x14ac:dyDescent="0.2">
      <c r="A459" s="1" t="s">
        <v>3102</v>
      </c>
      <c r="B459" s="1" t="s">
        <v>160</v>
      </c>
      <c r="C459" s="1" t="s">
        <v>69</v>
      </c>
      <c r="D459" s="1" t="s">
        <v>3680</v>
      </c>
      <c r="E459" s="1" t="s">
        <v>161</v>
      </c>
      <c r="F459" s="1" t="s">
        <v>1862</v>
      </c>
      <c r="G459" s="1" t="s">
        <v>25</v>
      </c>
      <c r="H459" s="1" t="s">
        <v>194</v>
      </c>
      <c r="I459" s="1" t="s">
        <v>2376</v>
      </c>
      <c r="L459" s="2"/>
      <c r="M459" s="2"/>
      <c r="N459" s="2" t="s">
        <v>1</v>
      </c>
      <c r="P459" s="1">
        <v>136</v>
      </c>
      <c r="Q459" s="1">
        <v>0</v>
      </c>
      <c r="R459" s="1">
        <v>0</v>
      </c>
      <c r="S459" s="1">
        <f t="shared" si="162"/>
        <v>136</v>
      </c>
      <c r="T459" s="1">
        <f t="shared" si="163"/>
        <v>136</v>
      </c>
      <c r="U459" s="1">
        <v>86</v>
      </c>
      <c r="V459" s="1">
        <v>0</v>
      </c>
      <c r="W459" s="1">
        <v>0</v>
      </c>
      <c r="X459" s="1">
        <v>0</v>
      </c>
      <c r="Y459" s="1">
        <f t="shared" si="161"/>
        <v>50</v>
      </c>
      <c r="Z459" s="1" t="s">
        <v>3784</v>
      </c>
      <c r="AA459" s="3">
        <v>430</v>
      </c>
      <c r="AC459" s="3">
        <f t="shared" si="164"/>
        <v>-430</v>
      </c>
      <c r="AD459" s="2" t="s">
        <v>2606</v>
      </c>
      <c r="AN459" s="2" t="s">
        <v>53</v>
      </c>
      <c r="AO459" s="2" t="s">
        <v>123</v>
      </c>
    </row>
    <row r="460" spans="1:42" ht="45" x14ac:dyDescent="0.2">
      <c r="A460" s="1" t="s">
        <v>3103</v>
      </c>
      <c r="B460" s="1" t="s">
        <v>163</v>
      </c>
      <c r="C460" s="1" t="s">
        <v>69</v>
      </c>
      <c r="D460" s="1" t="s">
        <v>3680</v>
      </c>
      <c r="E460" s="1" t="s">
        <v>164</v>
      </c>
      <c r="F460" s="1" t="s">
        <v>1862</v>
      </c>
      <c r="G460" s="1" t="s">
        <v>48</v>
      </c>
      <c r="H460" s="1" t="s">
        <v>219</v>
      </c>
      <c r="I460" s="1" t="s">
        <v>2377</v>
      </c>
      <c r="L460" s="2"/>
      <c r="M460" s="2"/>
      <c r="N460" s="2" t="s">
        <v>1</v>
      </c>
      <c r="P460" s="1">
        <v>458</v>
      </c>
      <c r="Q460" s="1">
        <v>0</v>
      </c>
      <c r="R460" s="1">
        <v>0</v>
      </c>
      <c r="S460" s="1">
        <f t="shared" si="162"/>
        <v>458</v>
      </c>
      <c r="T460" s="1">
        <f t="shared" si="163"/>
        <v>458</v>
      </c>
      <c r="U460" s="1">
        <v>0</v>
      </c>
      <c r="V460" s="1">
        <v>0</v>
      </c>
      <c r="W460" s="1">
        <v>0</v>
      </c>
      <c r="X460" s="1">
        <v>0</v>
      </c>
      <c r="Y460" s="1">
        <f t="shared" si="161"/>
        <v>458</v>
      </c>
      <c r="Z460" s="1" t="s">
        <v>3782</v>
      </c>
      <c r="AA460" s="3">
        <v>1.38</v>
      </c>
      <c r="AC460" s="3">
        <f t="shared" si="164"/>
        <v>-1.38</v>
      </c>
      <c r="AD460" s="2" t="s">
        <v>2606</v>
      </c>
      <c r="AN460" s="2" t="s">
        <v>53</v>
      </c>
      <c r="AO460" s="2" t="s">
        <v>123</v>
      </c>
    </row>
    <row r="461" spans="1:42" ht="45" x14ac:dyDescent="0.2">
      <c r="A461" s="1" t="s">
        <v>3104</v>
      </c>
      <c r="B461" s="1" t="s">
        <v>165</v>
      </c>
      <c r="C461" s="1" t="s">
        <v>69</v>
      </c>
      <c r="D461" s="1" t="s">
        <v>3680</v>
      </c>
      <c r="E461" s="1" t="s">
        <v>166</v>
      </c>
      <c r="F461" s="1" t="s">
        <v>1862</v>
      </c>
      <c r="G461" s="1" t="s">
        <v>25</v>
      </c>
      <c r="H461" s="1" t="s">
        <v>194</v>
      </c>
      <c r="I461" s="1" t="s">
        <v>2063</v>
      </c>
      <c r="L461" s="2"/>
      <c r="M461" s="2"/>
      <c r="N461" s="2" t="s">
        <v>1</v>
      </c>
      <c r="P461" s="1">
        <v>0</v>
      </c>
      <c r="Q461" s="1">
        <v>173</v>
      </c>
      <c r="R461" s="1">
        <v>0</v>
      </c>
      <c r="S461" s="1">
        <f t="shared" si="162"/>
        <v>173</v>
      </c>
      <c r="T461" s="1">
        <f t="shared" si="163"/>
        <v>173</v>
      </c>
      <c r="U461" s="1">
        <v>121</v>
      </c>
      <c r="V461" s="1">
        <v>0</v>
      </c>
      <c r="W461" s="1">
        <v>0</v>
      </c>
      <c r="X461" s="1">
        <v>0</v>
      </c>
      <c r="Y461" s="1">
        <f t="shared" si="161"/>
        <v>52</v>
      </c>
      <c r="Z461" s="1" t="s">
        <v>3784</v>
      </c>
      <c r="AA461" s="3">
        <v>503</v>
      </c>
      <c r="AC461" s="3">
        <f t="shared" si="164"/>
        <v>-503</v>
      </c>
      <c r="AD461" s="2" t="s">
        <v>2606</v>
      </c>
      <c r="AN461" s="2" t="s">
        <v>53</v>
      </c>
      <c r="AO461" s="2" t="s">
        <v>123</v>
      </c>
    </row>
    <row r="462" spans="1:42" ht="45" x14ac:dyDescent="0.2">
      <c r="A462" s="1" t="s">
        <v>3105</v>
      </c>
      <c r="B462" s="1" t="s">
        <v>167</v>
      </c>
      <c r="C462" s="1" t="s">
        <v>69</v>
      </c>
      <c r="D462" s="1" t="s">
        <v>3680</v>
      </c>
      <c r="E462" s="1" t="s">
        <v>1500</v>
      </c>
      <c r="F462" s="1" t="s">
        <v>1862</v>
      </c>
      <c r="G462" s="1" t="s">
        <v>49</v>
      </c>
      <c r="H462" s="1" t="s">
        <v>162</v>
      </c>
      <c r="I462" s="1" t="s">
        <v>2378</v>
      </c>
      <c r="L462" s="2"/>
      <c r="M462" s="2"/>
      <c r="N462" s="2" t="s">
        <v>1</v>
      </c>
      <c r="P462" s="1">
        <v>246</v>
      </c>
      <c r="Q462" s="1">
        <v>0</v>
      </c>
      <c r="R462" s="1">
        <v>0</v>
      </c>
      <c r="S462" s="1">
        <f t="shared" si="162"/>
        <v>246</v>
      </c>
      <c r="T462" s="1">
        <f t="shared" si="163"/>
        <v>246</v>
      </c>
      <c r="U462" s="1">
        <v>125</v>
      </c>
      <c r="V462" s="1">
        <v>0</v>
      </c>
      <c r="W462" s="1">
        <v>0</v>
      </c>
      <c r="X462" s="1">
        <v>0</v>
      </c>
      <c r="Y462" s="1">
        <f t="shared" si="161"/>
        <v>121</v>
      </c>
      <c r="Z462" s="1" t="s">
        <v>3784</v>
      </c>
      <c r="AA462" s="3">
        <v>50.3</v>
      </c>
      <c r="AC462" s="3">
        <f t="shared" si="164"/>
        <v>-50.3</v>
      </c>
      <c r="AD462" s="2" t="s">
        <v>2606</v>
      </c>
      <c r="AN462" s="2" t="s">
        <v>53</v>
      </c>
      <c r="AO462" s="2" t="s">
        <v>123</v>
      </c>
    </row>
    <row r="463" spans="1:42" ht="45" x14ac:dyDescent="0.2">
      <c r="A463" s="1" t="s">
        <v>3106</v>
      </c>
      <c r="B463" s="1" t="s">
        <v>168</v>
      </c>
      <c r="C463" s="1" t="s">
        <v>69</v>
      </c>
      <c r="D463" s="1" t="s">
        <v>3680</v>
      </c>
      <c r="E463" s="1" t="s">
        <v>169</v>
      </c>
      <c r="F463" s="1" t="s">
        <v>1862</v>
      </c>
      <c r="G463" s="1" t="s">
        <v>49</v>
      </c>
      <c r="H463" s="1" t="s">
        <v>162</v>
      </c>
      <c r="I463" s="1" t="s">
        <v>3711</v>
      </c>
      <c r="L463" s="2"/>
      <c r="M463" s="2"/>
      <c r="N463" s="2" t="s">
        <v>1</v>
      </c>
      <c r="P463" s="1">
        <v>75</v>
      </c>
      <c r="Q463" s="1">
        <v>0</v>
      </c>
      <c r="R463" s="1">
        <v>0</v>
      </c>
      <c r="S463" s="1">
        <f t="shared" si="162"/>
        <v>75</v>
      </c>
      <c r="T463" s="1">
        <f t="shared" si="163"/>
        <v>75</v>
      </c>
      <c r="U463" s="1">
        <v>0</v>
      </c>
      <c r="V463" s="1">
        <v>0</v>
      </c>
      <c r="W463" s="1">
        <v>0</v>
      </c>
      <c r="X463" s="1">
        <v>0</v>
      </c>
      <c r="Y463" s="1">
        <f t="shared" si="161"/>
        <v>75</v>
      </c>
      <c r="Z463" s="1" t="s">
        <v>3782</v>
      </c>
      <c r="AA463" s="3">
        <v>125.28</v>
      </c>
      <c r="AC463" s="3">
        <f t="shared" si="164"/>
        <v>-125.28</v>
      </c>
      <c r="AD463" s="2" t="s">
        <v>2606</v>
      </c>
      <c r="AN463" s="2" t="s">
        <v>53</v>
      </c>
      <c r="AO463" s="2" t="s">
        <v>123</v>
      </c>
    </row>
    <row r="464" spans="1:42" ht="45" x14ac:dyDescent="0.2">
      <c r="A464" s="1" t="s">
        <v>3107</v>
      </c>
      <c r="B464" s="1" t="s">
        <v>170</v>
      </c>
      <c r="C464" s="1" t="s">
        <v>69</v>
      </c>
      <c r="D464" s="1" t="s">
        <v>3680</v>
      </c>
      <c r="E464" s="1" t="s">
        <v>171</v>
      </c>
      <c r="F464" s="1" t="s">
        <v>1862</v>
      </c>
      <c r="G464" s="1" t="s">
        <v>49</v>
      </c>
      <c r="H464" s="1" t="s">
        <v>162</v>
      </c>
      <c r="I464" s="1" t="s">
        <v>3712</v>
      </c>
      <c r="L464" s="2"/>
      <c r="M464" s="2"/>
      <c r="N464" s="2" t="s">
        <v>1</v>
      </c>
      <c r="P464" s="1">
        <v>980</v>
      </c>
      <c r="Q464" s="1">
        <v>480</v>
      </c>
      <c r="R464" s="1">
        <v>156</v>
      </c>
      <c r="S464" s="1">
        <f t="shared" si="162"/>
        <v>1460</v>
      </c>
      <c r="T464" s="1">
        <f t="shared" si="163"/>
        <v>1616</v>
      </c>
      <c r="U464" s="1">
        <v>1226</v>
      </c>
      <c r="V464" s="1">
        <v>1428</v>
      </c>
      <c r="W464" s="1">
        <v>1362</v>
      </c>
      <c r="X464" s="1">
        <v>1523</v>
      </c>
      <c r="Y464" s="1">
        <f t="shared" si="161"/>
        <v>-1194</v>
      </c>
      <c r="Z464" s="1" t="s">
        <v>3783</v>
      </c>
      <c r="AA464" s="3">
        <v>41.466000000000001</v>
      </c>
      <c r="AC464" s="3">
        <f t="shared" si="164"/>
        <v>-41.466000000000001</v>
      </c>
      <c r="AD464" s="2" t="s">
        <v>2606</v>
      </c>
      <c r="AN464" s="2" t="s">
        <v>53</v>
      </c>
      <c r="AO464" s="2" t="s">
        <v>123</v>
      </c>
    </row>
    <row r="465" spans="1:41" ht="45" x14ac:dyDescent="0.2">
      <c r="A465" s="1" t="s">
        <v>3108</v>
      </c>
      <c r="B465" s="1" t="s">
        <v>172</v>
      </c>
      <c r="C465" s="1" t="s">
        <v>69</v>
      </c>
      <c r="D465" s="1" t="s">
        <v>3680</v>
      </c>
      <c r="E465" s="1" t="s">
        <v>173</v>
      </c>
      <c r="F465" s="1" t="s">
        <v>1862</v>
      </c>
      <c r="G465" s="1" t="s">
        <v>22</v>
      </c>
      <c r="H465" s="1" t="s">
        <v>22</v>
      </c>
      <c r="I465" s="1" t="s">
        <v>2379</v>
      </c>
      <c r="L465" s="2"/>
      <c r="M465" s="2"/>
      <c r="N465" s="2" t="s">
        <v>1</v>
      </c>
      <c r="P465" s="1">
        <v>145</v>
      </c>
      <c r="Q465" s="1">
        <v>270</v>
      </c>
      <c r="R465" s="1">
        <v>567</v>
      </c>
      <c r="S465" s="1">
        <f t="shared" si="162"/>
        <v>415</v>
      </c>
      <c r="T465" s="1">
        <f t="shared" si="163"/>
        <v>982</v>
      </c>
      <c r="U465" s="1">
        <v>695</v>
      </c>
      <c r="V465" s="1">
        <v>809</v>
      </c>
      <c r="W465" s="1">
        <v>0</v>
      </c>
      <c r="X465" s="1">
        <v>0</v>
      </c>
      <c r="Y465" s="1">
        <f t="shared" si="161"/>
        <v>-1089</v>
      </c>
      <c r="Z465" s="1" t="s">
        <v>3783</v>
      </c>
      <c r="AA465" s="3">
        <v>479.5</v>
      </c>
      <c r="AC465" s="3">
        <f t="shared" si="164"/>
        <v>-479.5</v>
      </c>
      <c r="AD465" s="2" t="s">
        <v>2606</v>
      </c>
      <c r="AN465" s="2" t="s">
        <v>53</v>
      </c>
      <c r="AO465" s="2" t="s">
        <v>123</v>
      </c>
    </row>
    <row r="466" spans="1:41" ht="45" x14ac:dyDescent="0.2">
      <c r="A466" s="1" t="s">
        <v>3109</v>
      </c>
      <c r="B466" s="1" t="s">
        <v>174</v>
      </c>
      <c r="C466" s="1" t="s">
        <v>69</v>
      </c>
      <c r="D466" s="1" t="s">
        <v>3680</v>
      </c>
      <c r="E466" s="1" t="s">
        <v>175</v>
      </c>
      <c r="F466" s="1" t="s">
        <v>1862</v>
      </c>
      <c r="G466" s="1" t="s">
        <v>25</v>
      </c>
      <c r="H466" s="1" t="s">
        <v>194</v>
      </c>
      <c r="I466" s="1" t="s">
        <v>2380</v>
      </c>
      <c r="L466" s="2"/>
      <c r="M466" s="2"/>
      <c r="N466" s="2" t="s">
        <v>1</v>
      </c>
      <c r="P466" s="1">
        <v>177</v>
      </c>
      <c r="Q466" s="1">
        <v>424</v>
      </c>
      <c r="R466" s="1">
        <v>420</v>
      </c>
      <c r="S466" s="1">
        <f t="shared" si="162"/>
        <v>601</v>
      </c>
      <c r="T466" s="1">
        <f t="shared" si="163"/>
        <v>1021</v>
      </c>
      <c r="U466" s="1">
        <v>702</v>
      </c>
      <c r="V466" s="1">
        <v>809</v>
      </c>
      <c r="W466" s="1">
        <v>0</v>
      </c>
      <c r="X466" s="1">
        <v>0</v>
      </c>
      <c r="Y466" s="1">
        <f t="shared" si="161"/>
        <v>-910</v>
      </c>
      <c r="Z466" s="1" t="s">
        <v>3783</v>
      </c>
      <c r="AA466" s="3">
        <v>587</v>
      </c>
      <c r="AC466" s="3">
        <f t="shared" si="164"/>
        <v>-587</v>
      </c>
      <c r="AD466" s="2" t="s">
        <v>2606</v>
      </c>
      <c r="AN466" s="2" t="s">
        <v>53</v>
      </c>
      <c r="AO466" s="2" t="s">
        <v>123</v>
      </c>
    </row>
    <row r="467" spans="1:41" ht="45" x14ac:dyDescent="0.2">
      <c r="A467" s="1" t="s">
        <v>3110</v>
      </c>
      <c r="B467" s="1" t="s">
        <v>176</v>
      </c>
      <c r="C467" s="1" t="s">
        <v>69</v>
      </c>
      <c r="D467" s="1" t="s">
        <v>3680</v>
      </c>
      <c r="E467" s="1" t="s">
        <v>177</v>
      </c>
      <c r="F467" s="1" t="s">
        <v>1862</v>
      </c>
      <c r="G467" s="1" t="s">
        <v>22</v>
      </c>
      <c r="H467" s="1" t="s">
        <v>22</v>
      </c>
      <c r="I467" s="1" t="s">
        <v>2381</v>
      </c>
      <c r="L467" s="2"/>
      <c r="M467" s="2"/>
      <c r="N467" s="2" t="s">
        <v>1</v>
      </c>
      <c r="P467" s="1">
        <v>6</v>
      </c>
      <c r="Q467" s="1">
        <v>882</v>
      </c>
      <c r="R467" s="1">
        <v>360</v>
      </c>
      <c r="S467" s="1">
        <f t="shared" si="162"/>
        <v>888</v>
      </c>
      <c r="T467" s="1">
        <f t="shared" si="163"/>
        <v>1248</v>
      </c>
      <c r="U467" s="1">
        <v>756</v>
      </c>
      <c r="V467" s="1">
        <v>1009</v>
      </c>
      <c r="W467" s="1">
        <v>586</v>
      </c>
      <c r="X467" s="1">
        <v>311</v>
      </c>
      <c r="Y467" s="1">
        <f t="shared" si="161"/>
        <v>-877</v>
      </c>
      <c r="Z467" s="1" t="s">
        <v>3783</v>
      </c>
      <c r="AA467" s="3">
        <v>188.5</v>
      </c>
      <c r="AC467" s="3">
        <f t="shared" si="164"/>
        <v>-188.5</v>
      </c>
      <c r="AD467" s="2" t="s">
        <v>2606</v>
      </c>
      <c r="AN467" s="2" t="s">
        <v>53</v>
      </c>
      <c r="AO467" s="2" t="s">
        <v>123</v>
      </c>
    </row>
    <row r="468" spans="1:41" ht="45" x14ac:dyDescent="0.2">
      <c r="A468" s="1" t="s">
        <v>3111</v>
      </c>
      <c r="B468" s="1" t="s">
        <v>178</v>
      </c>
      <c r="C468" s="1" t="s">
        <v>69</v>
      </c>
      <c r="D468" s="1" t="s">
        <v>3680</v>
      </c>
      <c r="E468" s="1" t="s">
        <v>179</v>
      </c>
      <c r="F468" s="1" t="s">
        <v>1862</v>
      </c>
      <c r="G468" s="1" t="s">
        <v>49</v>
      </c>
      <c r="H468" s="1" t="s">
        <v>162</v>
      </c>
      <c r="I468" s="1" t="s">
        <v>3713</v>
      </c>
      <c r="L468" s="2"/>
      <c r="M468" s="2"/>
      <c r="N468" s="2" t="s">
        <v>1</v>
      </c>
      <c r="P468" s="1">
        <v>1031</v>
      </c>
      <c r="Q468" s="1">
        <v>598</v>
      </c>
      <c r="R468" s="1">
        <v>0</v>
      </c>
      <c r="S468" s="1">
        <f t="shared" si="162"/>
        <v>1629</v>
      </c>
      <c r="T468" s="1">
        <f t="shared" si="163"/>
        <v>1629</v>
      </c>
      <c r="U468" s="1">
        <v>1217</v>
      </c>
      <c r="V468" s="1">
        <v>1420</v>
      </c>
      <c r="W468" s="1">
        <v>877</v>
      </c>
      <c r="X468" s="1">
        <v>1226</v>
      </c>
      <c r="Y468" s="1">
        <f t="shared" si="161"/>
        <v>-1008</v>
      </c>
      <c r="Z468" s="1" t="s">
        <v>3783</v>
      </c>
      <c r="AA468" s="3">
        <v>65.5</v>
      </c>
      <c r="AC468" s="3">
        <f t="shared" si="164"/>
        <v>-65.5</v>
      </c>
      <c r="AD468" s="2" t="s">
        <v>2606</v>
      </c>
      <c r="AN468" s="2" t="s">
        <v>53</v>
      </c>
      <c r="AO468" s="2" t="s">
        <v>123</v>
      </c>
    </row>
    <row r="469" spans="1:41" ht="45" x14ac:dyDescent="0.2">
      <c r="A469" s="1" t="s">
        <v>3112</v>
      </c>
      <c r="B469" s="1" t="s">
        <v>180</v>
      </c>
      <c r="C469" s="1" t="s">
        <v>69</v>
      </c>
      <c r="D469" s="1" t="s">
        <v>3680</v>
      </c>
      <c r="E469" s="1" t="s">
        <v>181</v>
      </c>
      <c r="F469" s="1" t="s">
        <v>1862</v>
      </c>
      <c r="G469" s="1" t="s">
        <v>49</v>
      </c>
      <c r="H469" s="1" t="s">
        <v>162</v>
      </c>
      <c r="I469" s="1" t="s">
        <v>3714</v>
      </c>
      <c r="L469" s="2"/>
      <c r="M469" s="2"/>
      <c r="N469" s="2" t="s">
        <v>1</v>
      </c>
      <c r="P469" s="1">
        <v>528</v>
      </c>
      <c r="Q469" s="1">
        <v>0</v>
      </c>
      <c r="R469" s="1">
        <v>0</v>
      </c>
      <c r="S469" s="1">
        <f t="shared" si="162"/>
        <v>528</v>
      </c>
      <c r="T469" s="1">
        <f t="shared" si="163"/>
        <v>528</v>
      </c>
      <c r="U469" s="1">
        <v>29</v>
      </c>
      <c r="V469" s="1">
        <v>0</v>
      </c>
      <c r="W469" s="1">
        <v>0</v>
      </c>
      <c r="X469" s="1">
        <v>0</v>
      </c>
      <c r="Y469" s="1">
        <f t="shared" si="161"/>
        <v>499</v>
      </c>
      <c r="Z469" s="1" t="s">
        <v>3784</v>
      </c>
      <c r="AA469" s="3">
        <v>16.809999999999999</v>
      </c>
      <c r="AC469" s="3">
        <f t="shared" si="164"/>
        <v>-16.809999999999999</v>
      </c>
      <c r="AD469" s="2" t="s">
        <v>2606</v>
      </c>
      <c r="AN469" s="2" t="s">
        <v>53</v>
      </c>
      <c r="AO469" s="2" t="s">
        <v>123</v>
      </c>
    </row>
    <row r="470" spans="1:41" ht="15" x14ac:dyDescent="0.2">
      <c r="A470" s="1" t="s">
        <v>3113</v>
      </c>
      <c r="B470" s="1" t="s">
        <v>182</v>
      </c>
      <c r="C470" s="1" t="s">
        <v>69</v>
      </c>
      <c r="D470" s="1" t="s">
        <v>3680</v>
      </c>
      <c r="E470" s="1" t="s">
        <v>183</v>
      </c>
      <c r="F470" s="1" t="s">
        <v>1862</v>
      </c>
      <c r="G470" s="1" t="s">
        <v>22</v>
      </c>
      <c r="H470" s="1" t="s">
        <v>145</v>
      </c>
      <c r="I470" s="1" t="s">
        <v>3715</v>
      </c>
      <c r="L470" s="2"/>
      <c r="M470" s="2"/>
      <c r="N470" s="2" t="s">
        <v>1</v>
      </c>
      <c r="P470" s="1">
        <v>41</v>
      </c>
      <c r="Q470" s="1">
        <v>0</v>
      </c>
      <c r="R470" s="1">
        <v>0</v>
      </c>
      <c r="S470" s="1">
        <f t="shared" si="162"/>
        <v>41</v>
      </c>
      <c r="T470" s="1">
        <f t="shared" si="163"/>
        <v>41</v>
      </c>
      <c r="U470" s="1">
        <v>27</v>
      </c>
      <c r="V470" s="1">
        <v>0</v>
      </c>
      <c r="W470" s="1">
        <v>0</v>
      </c>
      <c r="X470" s="1">
        <v>0</v>
      </c>
      <c r="Y470" s="1">
        <f t="shared" si="161"/>
        <v>14</v>
      </c>
      <c r="Z470" s="1" t="s">
        <v>3784</v>
      </c>
      <c r="AA470" s="3">
        <v>177.23699999999999</v>
      </c>
      <c r="AC470" s="3">
        <f t="shared" si="164"/>
        <v>-177.23699999999999</v>
      </c>
      <c r="AN470" s="2" t="s">
        <v>53</v>
      </c>
      <c r="AO470" s="2" t="s">
        <v>123</v>
      </c>
    </row>
    <row r="471" spans="1:41" ht="45" x14ac:dyDescent="0.2">
      <c r="A471" s="1" t="s">
        <v>3114</v>
      </c>
      <c r="B471" s="1" t="s">
        <v>184</v>
      </c>
      <c r="C471" s="1" t="s">
        <v>69</v>
      </c>
      <c r="D471" s="1" t="s">
        <v>3680</v>
      </c>
      <c r="E471" s="1" t="s">
        <v>185</v>
      </c>
      <c r="F471" s="1" t="s">
        <v>1862</v>
      </c>
      <c r="G471" s="1" t="s">
        <v>22</v>
      </c>
      <c r="H471" s="1" t="s">
        <v>22</v>
      </c>
      <c r="I471" s="1" t="s">
        <v>2382</v>
      </c>
      <c r="L471" s="2"/>
      <c r="M471" s="2"/>
      <c r="N471" s="2" t="s">
        <v>1</v>
      </c>
      <c r="P471" s="1">
        <v>82</v>
      </c>
      <c r="Q471" s="1">
        <v>739</v>
      </c>
      <c r="R471" s="1">
        <v>0</v>
      </c>
      <c r="S471" s="1">
        <f t="shared" si="162"/>
        <v>821</v>
      </c>
      <c r="T471" s="1">
        <f t="shared" si="163"/>
        <v>821</v>
      </c>
      <c r="U471" s="1">
        <v>799</v>
      </c>
      <c r="V471" s="1">
        <v>116</v>
      </c>
      <c r="W471" s="1">
        <v>438</v>
      </c>
      <c r="X471" s="1">
        <v>671</v>
      </c>
      <c r="Y471" s="1">
        <f t="shared" si="161"/>
        <v>-94</v>
      </c>
      <c r="Z471" s="1" t="s">
        <v>3783</v>
      </c>
      <c r="AA471" s="3">
        <v>313.5</v>
      </c>
      <c r="AC471" s="3">
        <f t="shared" si="164"/>
        <v>-313.5</v>
      </c>
      <c r="AD471" s="2" t="s">
        <v>2606</v>
      </c>
      <c r="AN471" s="2" t="s">
        <v>53</v>
      </c>
      <c r="AO471" s="2" t="s">
        <v>123</v>
      </c>
    </row>
    <row r="472" spans="1:41" ht="45" x14ac:dyDescent="0.2">
      <c r="A472" s="1" t="s">
        <v>3115</v>
      </c>
      <c r="B472" s="1" t="s">
        <v>186</v>
      </c>
      <c r="C472" s="1" t="s">
        <v>69</v>
      </c>
      <c r="D472" s="1" t="s">
        <v>3680</v>
      </c>
      <c r="E472" s="1" t="s">
        <v>187</v>
      </c>
      <c r="F472" s="1" t="s">
        <v>1862</v>
      </c>
      <c r="G472" s="1" t="s">
        <v>48</v>
      </c>
      <c r="H472" s="1" t="s">
        <v>219</v>
      </c>
      <c r="I472" s="1" t="s">
        <v>2383</v>
      </c>
      <c r="L472" s="2"/>
      <c r="M472" s="2"/>
      <c r="N472" s="2" t="s">
        <v>1</v>
      </c>
      <c r="P472" s="1">
        <v>324</v>
      </c>
      <c r="Q472" s="1">
        <v>1200</v>
      </c>
      <c r="R472" s="1">
        <v>0</v>
      </c>
      <c r="S472" s="1">
        <f t="shared" si="162"/>
        <v>1524</v>
      </c>
      <c r="T472" s="1">
        <f t="shared" si="163"/>
        <v>1524</v>
      </c>
      <c r="U472" s="1">
        <v>746</v>
      </c>
      <c r="V472" s="1">
        <v>116</v>
      </c>
      <c r="W472" s="1">
        <v>438</v>
      </c>
      <c r="X472" s="1">
        <v>671</v>
      </c>
      <c r="Y472" s="1">
        <f t="shared" si="161"/>
        <v>662</v>
      </c>
      <c r="Z472" s="1" t="s">
        <v>3784</v>
      </c>
      <c r="AA472" s="3">
        <v>1.29</v>
      </c>
      <c r="AC472" s="3">
        <f t="shared" si="164"/>
        <v>-1.29</v>
      </c>
      <c r="AD472" s="2" t="s">
        <v>2606</v>
      </c>
      <c r="AN472" s="2" t="s">
        <v>53</v>
      </c>
      <c r="AO472" s="2" t="s">
        <v>123</v>
      </c>
    </row>
    <row r="473" spans="1:41" ht="45" x14ac:dyDescent="0.2">
      <c r="A473" s="1" t="s">
        <v>3116</v>
      </c>
      <c r="B473" s="1" t="s">
        <v>188</v>
      </c>
      <c r="C473" s="1" t="s">
        <v>69</v>
      </c>
      <c r="D473" s="1" t="s">
        <v>3680</v>
      </c>
      <c r="E473" s="1" t="s">
        <v>189</v>
      </c>
      <c r="F473" s="1" t="s">
        <v>1862</v>
      </c>
      <c r="G473" s="1" t="s">
        <v>48</v>
      </c>
      <c r="H473" s="1" t="s">
        <v>219</v>
      </c>
      <c r="I473" s="1" t="s">
        <v>2384</v>
      </c>
      <c r="L473" s="2"/>
      <c r="M473" s="2"/>
      <c r="N473" s="2" t="s">
        <v>1</v>
      </c>
      <c r="P473" s="1">
        <v>1268</v>
      </c>
      <c r="Q473" s="1">
        <v>1200</v>
      </c>
      <c r="R473" s="1">
        <v>0</v>
      </c>
      <c r="S473" s="1">
        <f t="shared" si="162"/>
        <v>2468</v>
      </c>
      <c r="T473" s="1">
        <f t="shared" si="163"/>
        <v>2468</v>
      </c>
      <c r="U473" s="1">
        <v>1535</v>
      </c>
      <c r="V473" s="1">
        <v>232</v>
      </c>
      <c r="W473" s="1">
        <v>968</v>
      </c>
      <c r="X473" s="1">
        <v>1368</v>
      </c>
      <c r="Y473" s="1">
        <f t="shared" si="161"/>
        <v>701</v>
      </c>
      <c r="Z473" s="1" t="s">
        <v>3784</v>
      </c>
      <c r="AA473" s="3">
        <v>1.44</v>
      </c>
      <c r="AC473" s="3">
        <f t="shared" si="164"/>
        <v>-1.44</v>
      </c>
      <c r="AD473" s="2" t="s">
        <v>2606</v>
      </c>
      <c r="AN473" s="2" t="s">
        <v>53</v>
      </c>
      <c r="AO473" s="2" t="s">
        <v>123</v>
      </c>
    </row>
    <row r="474" spans="1:41" ht="45" x14ac:dyDescent="0.2">
      <c r="A474" s="1" t="s">
        <v>3117</v>
      </c>
      <c r="B474" s="1" t="s">
        <v>191</v>
      </c>
      <c r="C474" s="1" t="s">
        <v>69</v>
      </c>
      <c r="D474" s="1" t="s">
        <v>3680</v>
      </c>
      <c r="E474" s="1" t="s">
        <v>190</v>
      </c>
      <c r="F474" s="1" t="s">
        <v>1862</v>
      </c>
      <c r="G474" s="1" t="s">
        <v>25</v>
      </c>
      <c r="H474" s="1" t="s">
        <v>194</v>
      </c>
      <c r="I474" s="1" t="s">
        <v>2385</v>
      </c>
      <c r="L474" s="2"/>
      <c r="M474" s="2"/>
      <c r="N474" s="2" t="s">
        <v>1</v>
      </c>
      <c r="P474" s="1">
        <v>140</v>
      </c>
      <c r="Q474" s="1">
        <v>0</v>
      </c>
      <c r="R474" s="1">
        <v>90</v>
      </c>
      <c r="S474" s="1">
        <f t="shared" si="162"/>
        <v>140</v>
      </c>
      <c r="T474" s="1">
        <f t="shared" si="163"/>
        <v>230</v>
      </c>
      <c r="U474" s="1">
        <v>60</v>
      </c>
      <c r="V474" s="1">
        <v>365</v>
      </c>
      <c r="W474" s="1">
        <v>460</v>
      </c>
      <c r="X474" s="1">
        <v>157</v>
      </c>
      <c r="Y474" s="1">
        <f t="shared" si="161"/>
        <v>-285</v>
      </c>
      <c r="Z474" s="1" t="s">
        <v>3783</v>
      </c>
      <c r="AA474" s="3">
        <v>276</v>
      </c>
      <c r="AC474" s="3">
        <f t="shared" si="164"/>
        <v>-276</v>
      </c>
      <c r="AD474" s="2" t="s">
        <v>2606</v>
      </c>
      <c r="AN474" s="2" t="s">
        <v>53</v>
      </c>
      <c r="AO474" s="2" t="s">
        <v>123</v>
      </c>
    </row>
    <row r="475" spans="1:41" ht="45" x14ac:dyDescent="0.2">
      <c r="A475" s="1" t="s">
        <v>3118</v>
      </c>
      <c r="B475" s="1" t="s">
        <v>193</v>
      </c>
      <c r="C475" s="1" t="s">
        <v>69</v>
      </c>
      <c r="D475" s="1" t="s">
        <v>3680</v>
      </c>
      <c r="E475" s="1" t="s">
        <v>192</v>
      </c>
      <c r="F475" s="1" t="s">
        <v>1862</v>
      </c>
      <c r="G475" s="1" t="s">
        <v>49</v>
      </c>
      <c r="H475" s="1" t="s">
        <v>162</v>
      </c>
      <c r="I475" s="1" t="s">
        <v>195</v>
      </c>
      <c r="L475" s="2"/>
      <c r="M475" s="2"/>
      <c r="N475" s="2" t="s">
        <v>1</v>
      </c>
      <c r="P475" s="1">
        <v>178</v>
      </c>
      <c r="Q475" s="1">
        <v>200</v>
      </c>
      <c r="R475" s="1">
        <v>0</v>
      </c>
      <c r="S475" s="1">
        <f t="shared" si="162"/>
        <v>378</v>
      </c>
      <c r="T475" s="1">
        <f t="shared" si="163"/>
        <v>378</v>
      </c>
      <c r="U475" s="1">
        <v>306</v>
      </c>
      <c r="V475" s="1">
        <v>605</v>
      </c>
      <c r="W475" s="1">
        <v>228</v>
      </c>
      <c r="X475" s="1">
        <v>80</v>
      </c>
      <c r="Y475" s="1">
        <f t="shared" si="161"/>
        <v>-533</v>
      </c>
      <c r="Z475" s="1" t="s">
        <v>3783</v>
      </c>
      <c r="AA475" s="3">
        <v>67</v>
      </c>
      <c r="AC475" s="3">
        <f t="shared" si="164"/>
        <v>-67</v>
      </c>
      <c r="AD475" s="2" t="s">
        <v>2606</v>
      </c>
      <c r="AN475" s="2" t="s">
        <v>53</v>
      </c>
      <c r="AO475" s="2" t="s">
        <v>123</v>
      </c>
    </row>
    <row r="476" spans="1:41" ht="45" x14ac:dyDescent="0.2">
      <c r="A476" s="1" t="s">
        <v>3119</v>
      </c>
      <c r="B476" s="1" t="s">
        <v>197</v>
      </c>
      <c r="C476" s="1" t="s">
        <v>69</v>
      </c>
      <c r="D476" s="1" t="s">
        <v>3680</v>
      </c>
      <c r="E476" s="1" t="s">
        <v>198</v>
      </c>
      <c r="F476" s="1" t="s">
        <v>1862</v>
      </c>
      <c r="G476" s="1" t="s">
        <v>22</v>
      </c>
      <c r="H476" s="1" t="s">
        <v>145</v>
      </c>
      <c r="I476" s="1" t="s">
        <v>3716</v>
      </c>
      <c r="L476" s="2"/>
      <c r="M476" s="2"/>
      <c r="N476" s="2" t="s">
        <v>1</v>
      </c>
      <c r="P476" s="1">
        <v>459</v>
      </c>
      <c r="Q476" s="1">
        <v>0</v>
      </c>
      <c r="R476" s="1">
        <v>0</v>
      </c>
      <c r="S476" s="1">
        <f t="shared" si="162"/>
        <v>459</v>
      </c>
      <c r="T476" s="1">
        <f t="shared" si="163"/>
        <v>459</v>
      </c>
      <c r="U476" s="1">
        <v>96</v>
      </c>
      <c r="V476" s="1">
        <v>230</v>
      </c>
      <c r="W476" s="1">
        <v>98</v>
      </c>
      <c r="X476" s="1">
        <v>0</v>
      </c>
      <c r="Y476" s="1">
        <f t="shared" si="161"/>
        <v>133</v>
      </c>
      <c r="Z476" s="1" t="s">
        <v>3784</v>
      </c>
      <c r="AA476" s="3">
        <v>258.89999999999998</v>
      </c>
      <c r="AC476" s="3">
        <f t="shared" si="164"/>
        <v>-258.89999999999998</v>
      </c>
      <c r="AD476" s="2" t="s">
        <v>2606</v>
      </c>
      <c r="AN476" s="2" t="s">
        <v>53</v>
      </c>
      <c r="AO476" s="2" t="s">
        <v>123</v>
      </c>
    </row>
    <row r="477" spans="1:41" ht="45" x14ac:dyDescent="0.2">
      <c r="A477" s="1" t="s">
        <v>3120</v>
      </c>
      <c r="B477" s="1" t="s">
        <v>199</v>
      </c>
      <c r="C477" s="1" t="s">
        <v>69</v>
      </c>
      <c r="D477" s="1" t="s">
        <v>3680</v>
      </c>
      <c r="E477" s="1" t="s">
        <v>200</v>
      </c>
      <c r="F477" s="1" t="s">
        <v>1862</v>
      </c>
      <c r="G477" s="1" t="s">
        <v>49</v>
      </c>
      <c r="H477" s="1" t="s">
        <v>162</v>
      </c>
      <c r="I477" s="1" t="s">
        <v>3717</v>
      </c>
      <c r="L477" s="2"/>
      <c r="M477" s="2"/>
      <c r="N477" s="2" t="s">
        <v>1</v>
      </c>
      <c r="P477" s="1">
        <v>401</v>
      </c>
      <c r="Q477" s="1">
        <v>0</v>
      </c>
      <c r="R477" s="1">
        <v>0</v>
      </c>
      <c r="S477" s="1">
        <f t="shared" si="162"/>
        <v>401</v>
      </c>
      <c r="T477" s="1">
        <f t="shared" si="163"/>
        <v>401</v>
      </c>
      <c r="U477" s="1">
        <v>105</v>
      </c>
      <c r="V477" s="1">
        <v>351</v>
      </c>
      <c r="W477" s="1">
        <v>454</v>
      </c>
      <c r="X477" s="1">
        <v>112</v>
      </c>
      <c r="Y477" s="1">
        <f t="shared" si="161"/>
        <v>-55</v>
      </c>
      <c r="Z477" s="1" t="s">
        <v>3783</v>
      </c>
      <c r="AA477" s="3">
        <v>62.43</v>
      </c>
      <c r="AC477" s="3">
        <f t="shared" si="164"/>
        <v>-62.43</v>
      </c>
      <c r="AD477" s="2" t="s">
        <v>2606</v>
      </c>
      <c r="AN477" s="2" t="s">
        <v>53</v>
      </c>
      <c r="AO477" s="2" t="s">
        <v>123</v>
      </c>
    </row>
    <row r="478" spans="1:41" ht="45" x14ac:dyDescent="0.2">
      <c r="A478" s="1" t="s">
        <v>3121</v>
      </c>
      <c r="B478" s="1" t="s">
        <v>201</v>
      </c>
      <c r="C478" s="1" t="s">
        <v>69</v>
      </c>
      <c r="D478" s="1" t="s">
        <v>3680</v>
      </c>
      <c r="E478" s="1" t="s">
        <v>1501</v>
      </c>
      <c r="F478" s="1" t="s">
        <v>1862</v>
      </c>
      <c r="G478" s="1" t="s">
        <v>48</v>
      </c>
      <c r="H478" s="1" t="s">
        <v>219</v>
      </c>
      <c r="I478" s="1" t="s">
        <v>2386</v>
      </c>
      <c r="L478" s="2"/>
      <c r="M478" s="2"/>
      <c r="N478" s="2" t="s">
        <v>1</v>
      </c>
      <c r="P478" s="1">
        <v>1074</v>
      </c>
      <c r="Q478" s="1">
        <v>0</v>
      </c>
      <c r="R478" s="1">
        <v>0</v>
      </c>
      <c r="S478" s="1">
        <f t="shared" si="162"/>
        <v>1074</v>
      </c>
      <c r="T478" s="1">
        <f t="shared" si="163"/>
        <v>1074</v>
      </c>
      <c r="U478" s="1">
        <v>62</v>
      </c>
      <c r="V478" s="1">
        <v>351</v>
      </c>
      <c r="W478" s="1">
        <v>454</v>
      </c>
      <c r="X478" s="1">
        <v>112</v>
      </c>
      <c r="Y478" s="1">
        <f t="shared" si="161"/>
        <v>661</v>
      </c>
      <c r="Z478" s="1" t="s">
        <v>3784</v>
      </c>
      <c r="AA478" s="3">
        <v>1.9</v>
      </c>
      <c r="AC478" s="3">
        <f t="shared" si="164"/>
        <v>-1.9</v>
      </c>
      <c r="AD478" s="2" t="s">
        <v>2606</v>
      </c>
      <c r="AN478" s="2" t="s">
        <v>53</v>
      </c>
      <c r="AO478" s="2" t="s">
        <v>123</v>
      </c>
    </row>
    <row r="479" spans="1:41" ht="45" x14ac:dyDescent="0.2">
      <c r="A479" s="1" t="s">
        <v>3122</v>
      </c>
      <c r="B479" s="1" t="s">
        <v>202</v>
      </c>
      <c r="C479" s="1" t="s">
        <v>69</v>
      </c>
      <c r="D479" s="1" t="s">
        <v>3680</v>
      </c>
      <c r="E479" s="1" t="s">
        <v>1502</v>
      </c>
      <c r="F479" s="1" t="s">
        <v>1862</v>
      </c>
      <c r="G479" s="1" t="s">
        <v>49</v>
      </c>
      <c r="H479" s="1" t="s">
        <v>162</v>
      </c>
      <c r="I479" s="1" t="s">
        <v>3718</v>
      </c>
      <c r="L479" s="2"/>
      <c r="M479" s="2"/>
      <c r="N479" s="2" t="s">
        <v>1</v>
      </c>
      <c r="P479" s="1">
        <v>241</v>
      </c>
      <c r="Q479" s="1">
        <v>0</v>
      </c>
      <c r="R479" s="1">
        <v>0</v>
      </c>
      <c r="S479" s="1">
        <f t="shared" si="162"/>
        <v>241</v>
      </c>
      <c r="T479" s="1">
        <f t="shared" si="163"/>
        <v>241</v>
      </c>
      <c r="U479" s="1">
        <v>82</v>
      </c>
      <c r="V479" s="1">
        <v>0</v>
      </c>
      <c r="W479" s="1">
        <v>0</v>
      </c>
      <c r="X479" s="1">
        <v>0</v>
      </c>
      <c r="Y479" s="1">
        <f t="shared" ref="Y479:Y503" si="165">S479-(U479+V479)</f>
        <v>159</v>
      </c>
      <c r="Z479" s="1" t="s">
        <v>3784</v>
      </c>
      <c r="AA479" s="3">
        <v>384</v>
      </c>
      <c r="AC479" s="3">
        <f t="shared" si="164"/>
        <v>-384</v>
      </c>
      <c r="AD479" s="2" t="s">
        <v>2606</v>
      </c>
      <c r="AN479" s="2" t="s">
        <v>53</v>
      </c>
      <c r="AO479" s="2" t="s">
        <v>123</v>
      </c>
    </row>
    <row r="480" spans="1:41" ht="45" x14ac:dyDescent="0.2">
      <c r="A480" s="1" t="s">
        <v>3123</v>
      </c>
      <c r="B480" s="1" t="s">
        <v>203</v>
      </c>
      <c r="C480" s="1" t="s">
        <v>69</v>
      </c>
      <c r="D480" s="1" t="s">
        <v>3680</v>
      </c>
      <c r="E480" s="1" t="s">
        <v>204</v>
      </c>
      <c r="F480" s="1" t="s">
        <v>1862</v>
      </c>
      <c r="G480" s="1" t="s">
        <v>22</v>
      </c>
      <c r="H480" s="1" t="s">
        <v>145</v>
      </c>
      <c r="I480" s="1" t="s">
        <v>3719</v>
      </c>
      <c r="L480" s="2"/>
      <c r="M480" s="2"/>
      <c r="N480" s="2" t="s">
        <v>1</v>
      </c>
      <c r="P480" s="1">
        <v>155</v>
      </c>
      <c r="Q480" s="1">
        <v>200</v>
      </c>
      <c r="R480" s="1">
        <v>0</v>
      </c>
      <c r="S480" s="1">
        <f t="shared" si="162"/>
        <v>355</v>
      </c>
      <c r="T480" s="1">
        <f t="shared" si="163"/>
        <v>355</v>
      </c>
      <c r="U480" s="1">
        <v>121</v>
      </c>
      <c r="V480" s="1">
        <v>312</v>
      </c>
      <c r="W480" s="1">
        <v>116</v>
      </c>
      <c r="X480" s="1">
        <v>0</v>
      </c>
      <c r="Y480" s="1">
        <f t="shared" si="165"/>
        <v>-78</v>
      </c>
      <c r="Z480" s="1" t="s">
        <v>3783</v>
      </c>
      <c r="AA480" s="3">
        <v>696</v>
      </c>
      <c r="AC480" s="3">
        <f t="shared" si="164"/>
        <v>-696</v>
      </c>
      <c r="AD480" s="2" t="s">
        <v>2606</v>
      </c>
      <c r="AN480" s="2" t="s">
        <v>53</v>
      </c>
      <c r="AO480" s="2" t="s">
        <v>123</v>
      </c>
    </row>
    <row r="481" spans="1:42" ht="15" x14ac:dyDescent="0.2">
      <c r="A481" s="1" t="s">
        <v>3124</v>
      </c>
      <c r="B481" s="1" t="s">
        <v>206</v>
      </c>
      <c r="C481" s="1" t="s">
        <v>69</v>
      </c>
      <c r="D481" s="1" t="s">
        <v>3680</v>
      </c>
      <c r="E481" s="1" t="s">
        <v>205</v>
      </c>
      <c r="F481" s="1" t="s">
        <v>1862</v>
      </c>
      <c r="G481" s="1" t="s">
        <v>25</v>
      </c>
      <c r="H481" s="1" t="s">
        <v>194</v>
      </c>
      <c r="I481" s="1" t="s">
        <v>207</v>
      </c>
      <c r="L481" s="2"/>
      <c r="M481" s="2"/>
      <c r="N481" s="2" t="s">
        <v>1</v>
      </c>
      <c r="P481" s="1">
        <v>0</v>
      </c>
      <c r="Q481" s="1">
        <v>0</v>
      </c>
      <c r="R481" s="1">
        <v>0</v>
      </c>
      <c r="S481" s="1">
        <f t="shared" si="162"/>
        <v>0</v>
      </c>
      <c r="T481" s="1">
        <f t="shared" si="163"/>
        <v>0</v>
      </c>
      <c r="U481" s="1">
        <v>0</v>
      </c>
      <c r="V481" s="1">
        <v>47</v>
      </c>
      <c r="W481" s="1">
        <v>0</v>
      </c>
      <c r="X481" s="1">
        <v>0</v>
      </c>
      <c r="Y481" s="1">
        <f t="shared" si="165"/>
        <v>-47</v>
      </c>
      <c r="Z481" s="1" t="s">
        <v>3783</v>
      </c>
      <c r="AA481" s="3">
        <v>865</v>
      </c>
      <c r="AC481" s="3">
        <f t="shared" si="164"/>
        <v>-865</v>
      </c>
      <c r="AN481" s="2" t="s">
        <v>53</v>
      </c>
      <c r="AO481" s="2" t="s">
        <v>123</v>
      </c>
    </row>
    <row r="482" spans="1:42" ht="15" x14ac:dyDescent="0.2">
      <c r="A482" s="1" t="s">
        <v>3125</v>
      </c>
      <c r="B482" s="1" t="s">
        <v>208</v>
      </c>
      <c r="C482" s="1" t="s">
        <v>69</v>
      </c>
      <c r="D482" s="1" t="s">
        <v>3680</v>
      </c>
      <c r="E482" s="1" t="s">
        <v>209</v>
      </c>
      <c r="F482" s="1" t="s">
        <v>1862</v>
      </c>
      <c r="G482" s="1" t="s">
        <v>22</v>
      </c>
      <c r="H482" s="1" t="s">
        <v>22</v>
      </c>
      <c r="I482" s="1" t="s">
        <v>2387</v>
      </c>
      <c r="L482" s="2"/>
      <c r="M482" s="2"/>
      <c r="N482" s="2" t="s">
        <v>1</v>
      </c>
      <c r="P482" s="1">
        <v>3</v>
      </c>
      <c r="Q482" s="1">
        <v>0</v>
      </c>
      <c r="R482" s="1">
        <v>0</v>
      </c>
      <c r="S482" s="1">
        <f t="shared" si="162"/>
        <v>3</v>
      </c>
      <c r="T482" s="1">
        <f t="shared" si="163"/>
        <v>3</v>
      </c>
      <c r="U482" s="1">
        <v>3</v>
      </c>
      <c r="V482" s="1">
        <v>97</v>
      </c>
      <c r="W482" s="1">
        <v>0</v>
      </c>
      <c r="X482" s="1">
        <v>0</v>
      </c>
      <c r="Y482" s="1">
        <f t="shared" si="165"/>
        <v>-97</v>
      </c>
      <c r="Z482" s="1" t="s">
        <v>3783</v>
      </c>
      <c r="AA482" s="3">
        <v>955</v>
      </c>
      <c r="AC482" s="3">
        <f t="shared" si="164"/>
        <v>-955</v>
      </c>
      <c r="AN482" s="2" t="s">
        <v>53</v>
      </c>
      <c r="AO482" s="2" t="s">
        <v>123</v>
      </c>
    </row>
    <row r="483" spans="1:42" ht="15" x14ac:dyDescent="0.2">
      <c r="A483" s="1" t="s">
        <v>3126</v>
      </c>
      <c r="B483" s="1" t="s">
        <v>210</v>
      </c>
      <c r="C483" s="1" t="s">
        <v>69</v>
      </c>
      <c r="D483" s="1" t="s">
        <v>3680</v>
      </c>
      <c r="E483" s="1" t="s">
        <v>1503</v>
      </c>
      <c r="F483" s="1" t="s">
        <v>1862</v>
      </c>
      <c r="G483" s="1" t="s">
        <v>25</v>
      </c>
      <c r="H483" s="1" t="s">
        <v>194</v>
      </c>
      <c r="I483" s="1" t="s">
        <v>211</v>
      </c>
      <c r="L483" s="2"/>
      <c r="M483" s="2"/>
      <c r="N483" s="2" t="s">
        <v>1</v>
      </c>
      <c r="P483" s="1">
        <v>60</v>
      </c>
      <c r="Q483" s="1">
        <v>0</v>
      </c>
      <c r="R483" s="1">
        <v>0</v>
      </c>
      <c r="S483" s="1">
        <f t="shared" si="162"/>
        <v>60</v>
      </c>
      <c r="T483" s="1">
        <f t="shared" si="163"/>
        <v>60</v>
      </c>
      <c r="U483" s="1">
        <v>0</v>
      </c>
      <c r="V483" s="1">
        <v>0</v>
      </c>
      <c r="W483" s="1">
        <v>0</v>
      </c>
      <c r="X483" s="1">
        <v>0</v>
      </c>
      <c r="Y483" s="1">
        <f t="shared" si="165"/>
        <v>60</v>
      </c>
      <c r="Z483" s="1" t="s">
        <v>3782</v>
      </c>
      <c r="AA483" s="3">
        <v>455</v>
      </c>
      <c r="AC483" s="3">
        <f t="shared" si="164"/>
        <v>-455</v>
      </c>
      <c r="AN483" s="2" t="s">
        <v>53</v>
      </c>
      <c r="AO483" s="2" t="s">
        <v>123</v>
      </c>
    </row>
    <row r="484" spans="1:42" ht="45" x14ac:dyDescent="0.2">
      <c r="A484" s="1" t="s">
        <v>3127</v>
      </c>
      <c r="B484" s="1" t="s">
        <v>212</v>
      </c>
      <c r="C484" s="1" t="s">
        <v>69</v>
      </c>
      <c r="D484" s="1" t="s">
        <v>3680</v>
      </c>
      <c r="E484" s="1" t="s">
        <v>1504</v>
      </c>
      <c r="F484" s="1" t="s">
        <v>1862</v>
      </c>
      <c r="G484" s="1" t="s">
        <v>37</v>
      </c>
      <c r="H484" s="1" t="s">
        <v>36</v>
      </c>
      <c r="I484" s="1" t="s">
        <v>2388</v>
      </c>
      <c r="L484" s="2"/>
      <c r="M484" s="2"/>
      <c r="N484" s="2" t="s">
        <v>1</v>
      </c>
      <c r="P484" s="1">
        <v>3596</v>
      </c>
      <c r="Q484" s="1">
        <v>0</v>
      </c>
      <c r="R484" s="1">
        <v>0</v>
      </c>
      <c r="S484" s="1">
        <f t="shared" ref="S484:S505" si="166">P484+Q484</f>
        <v>3596</v>
      </c>
      <c r="T484" s="1">
        <f t="shared" ref="T484:T505" si="167">P484+Q484+R484</f>
        <v>3596</v>
      </c>
      <c r="U484" s="1">
        <v>838</v>
      </c>
      <c r="V484" s="1">
        <v>744</v>
      </c>
      <c r="W484" s="1">
        <v>707</v>
      </c>
      <c r="X484" s="1">
        <v>533</v>
      </c>
      <c r="Y484" s="1">
        <f t="shared" si="165"/>
        <v>2014</v>
      </c>
      <c r="Z484" s="1" t="s">
        <v>3784</v>
      </c>
      <c r="AA484" s="3">
        <v>17.010000000000002</v>
      </c>
      <c r="AC484" s="3">
        <f t="shared" ref="AC484:AC505" si="168">AB484-AA484</f>
        <v>-17.010000000000002</v>
      </c>
      <c r="AD484" s="2" t="s">
        <v>2606</v>
      </c>
      <c r="AN484" s="2" t="s">
        <v>53</v>
      </c>
      <c r="AO484" s="2" t="s">
        <v>123</v>
      </c>
    </row>
    <row r="485" spans="1:42" ht="15" x14ac:dyDescent="0.2">
      <c r="A485" s="1" t="s">
        <v>3128</v>
      </c>
      <c r="B485" s="1" t="s">
        <v>1945</v>
      </c>
      <c r="C485" s="1" t="s">
        <v>69</v>
      </c>
      <c r="D485" s="1" t="s">
        <v>3680</v>
      </c>
      <c r="E485" s="1" t="s">
        <v>1504</v>
      </c>
      <c r="F485" s="1" t="s">
        <v>1862</v>
      </c>
      <c r="G485" s="1" t="s">
        <v>37</v>
      </c>
      <c r="H485" s="1" t="s">
        <v>36</v>
      </c>
      <c r="I485" s="1" t="s">
        <v>2064</v>
      </c>
      <c r="L485" s="2"/>
      <c r="M485" s="2"/>
      <c r="N485" s="1" t="s">
        <v>1</v>
      </c>
      <c r="O485" s="2" t="s">
        <v>1352</v>
      </c>
      <c r="P485" s="1">
        <v>1320</v>
      </c>
      <c r="Q485" s="1">
        <v>0</v>
      </c>
      <c r="R485" s="1">
        <v>0</v>
      </c>
      <c r="S485" s="1">
        <f t="shared" si="166"/>
        <v>1320</v>
      </c>
      <c r="T485" s="1">
        <f t="shared" si="167"/>
        <v>1320</v>
      </c>
      <c r="U485" s="1">
        <v>0</v>
      </c>
      <c r="V485" s="1">
        <v>0</v>
      </c>
      <c r="W485" s="1">
        <v>0</v>
      </c>
      <c r="X485" s="1">
        <v>0</v>
      </c>
      <c r="Y485" s="1">
        <f t="shared" si="165"/>
        <v>1320</v>
      </c>
      <c r="Z485" s="1" t="s">
        <v>3782</v>
      </c>
      <c r="AA485" s="3">
        <v>18.774000000000001</v>
      </c>
      <c r="AC485" s="3">
        <f t="shared" si="168"/>
        <v>-18.774000000000001</v>
      </c>
      <c r="AN485" s="1" t="s">
        <v>53</v>
      </c>
      <c r="AO485" s="1" t="s">
        <v>123</v>
      </c>
      <c r="AP485" s="1"/>
    </row>
    <row r="486" spans="1:42" ht="15" x14ac:dyDescent="0.2">
      <c r="A486" s="1" t="s">
        <v>3129</v>
      </c>
      <c r="B486" s="1" t="s">
        <v>2108</v>
      </c>
      <c r="C486" s="1" t="s">
        <v>69</v>
      </c>
      <c r="D486" s="1" t="s">
        <v>2229</v>
      </c>
      <c r="E486" s="1" t="s">
        <v>2135</v>
      </c>
      <c r="F486" s="1" t="s">
        <v>1862</v>
      </c>
      <c r="G486" s="1" t="s">
        <v>49</v>
      </c>
      <c r="H486" s="1" t="s">
        <v>162</v>
      </c>
      <c r="I486" s="1" t="s">
        <v>2136</v>
      </c>
      <c r="L486" s="2"/>
      <c r="M486" s="2"/>
      <c r="N486" s="1" t="s">
        <v>1</v>
      </c>
      <c r="O486" s="2" t="s">
        <v>1352</v>
      </c>
      <c r="P486" s="1">
        <v>0</v>
      </c>
      <c r="Q486" s="1">
        <v>0</v>
      </c>
      <c r="R486" s="1">
        <v>0</v>
      </c>
      <c r="S486" s="1">
        <f t="shared" si="166"/>
        <v>0</v>
      </c>
      <c r="T486" s="1">
        <f t="shared" si="167"/>
        <v>0</v>
      </c>
      <c r="U486" s="1">
        <v>0</v>
      </c>
      <c r="V486" s="1">
        <v>0</v>
      </c>
      <c r="W486" s="1">
        <v>0</v>
      </c>
      <c r="X486" s="1">
        <v>0</v>
      </c>
      <c r="Y486" s="1">
        <f t="shared" si="165"/>
        <v>0</v>
      </c>
      <c r="Z486" s="1" t="s">
        <v>3782</v>
      </c>
      <c r="AB486" s="18"/>
      <c r="AC486" s="3">
        <f t="shared" si="168"/>
        <v>0</v>
      </c>
      <c r="AN486" s="1" t="s">
        <v>53</v>
      </c>
      <c r="AO486" s="28" t="s">
        <v>123</v>
      </c>
      <c r="AP486" s="28"/>
    </row>
    <row r="487" spans="1:42" ht="45" x14ac:dyDescent="0.2">
      <c r="A487" s="1" t="s">
        <v>3130</v>
      </c>
      <c r="B487" s="1" t="s">
        <v>213</v>
      </c>
      <c r="C487" s="1" t="s">
        <v>69</v>
      </c>
      <c r="D487" s="1" t="s">
        <v>3680</v>
      </c>
      <c r="E487" s="1" t="s">
        <v>214</v>
      </c>
      <c r="F487" s="1" t="s">
        <v>1862</v>
      </c>
      <c r="G487" s="1" t="s">
        <v>22</v>
      </c>
      <c r="H487" s="1" t="s">
        <v>22</v>
      </c>
      <c r="I487" s="1" t="s">
        <v>2065</v>
      </c>
      <c r="L487" s="2"/>
      <c r="M487" s="2"/>
      <c r="N487" s="2" t="s">
        <v>1</v>
      </c>
      <c r="P487" s="1">
        <v>2202</v>
      </c>
      <c r="Q487" s="1">
        <v>420</v>
      </c>
      <c r="R487" s="1">
        <v>0</v>
      </c>
      <c r="S487" s="1">
        <f t="shared" si="166"/>
        <v>2622</v>
      </c>
      <c r="T487" s="1">
        <f t="shared" si="167"/>
        <v>2622</v>
      </c>
      <c r="U487" s="1">
        <v>915</v>
      </c>
      <c r="V487" s="1">
        <v>1375</v>
      </c>
      <c r="W487" s="1">
        <v>1250</v>
      </c>
      <c r="X487" s="1">
        <v>1932</v>
      </c>
      <c r="Y487" s="1">
        <f t="shared" si="165"/>
        <v>332</v>
      </c>
      <c r="Z487" s="1" t="s">
        <v>3784</v>
      </c>
      <c r="AA487" s="3">
        <v>17.760000000000002</v>
      </c>
      <c r="AC487" s="3">
        <f t="shared" si="168"/>
        <v>-17.760000000000002</v>
      </c>
      <c r="AD487" s="2" t="s">
        <v>2606</v>
      </c>
      <c r="AN487" s="2" t="s">
        <v>53</v>
      </c>
      <c r="AO487" s="2" t="s">
        <v>123</v>
      </c>
    </row>
    <row r="488" spans="1:42" ht="15" x14ac:dyDescent="0.2">
      <c r="A488" s="1" t="s">
        <v>3131</v>
      </c>
      <c r="B488" s="1" t="s">
        <v>215</v>
      </c>
      <c r="C488" s="1" t="s">
        <v>69</v>
      </c>
      <c r="D488" s="1" t="s">
        <v>3680</v>
      </c>
      <c r="E488" s="1" t="s">
        <v>216</v>
      </c>
      <c r="F488" s="1" t="s">
        <v>1862</v>
      </c>
      <c r="G488" s="1" t="s">
        <v>44</v>
      </c>
      <c r="H488" s="1" t="s">
        <v>196</v>
      </c>
      <c r="I488" s="1" t="s">
        <v>2389</v>
      </c>
      <c r="L488" s="2"/>
      <c r="M488" s="2"/>
      <c r="N488" s="2" t="s">
        <v>1</v>
      </c>
      <c r="P488" s="1">
        <v>545</v>
      </c>
      <c r="Q488" s="1">
        <v>0</v>
      </c>
      <c r="R488" s="1">
        <v>0</v>
      </c>
      <c r="S488" s="1">
        <f t="shared" si="166"/>
        <v>545</v>
      </c>
      <c r="T488" s="1">
        <f t="shared" si="167"/>
        <v>545</v>
      </c>
      <c r="U488" s="1">
        <v>0</v>
      </c>
      <c r="V488" s="1">
        <v>0</v>
      </c>
      <c r="W488" s="1">
        <v>0</v>
      </c>
      <c r="X488" s="1">
        <v>0</v>
      </c>
      <c r="Y488" s="1">
        <f t="shared" si="165"/>
        <v>545</v>
      </c>
      <c r="Z488" s="1" t="s">
        <v>3782</v>
      </c>
      <c r="AA488" s="3">
        <v>3.47</v>
      </c>
      <c r="AC488" s="3">
        <f t="shared" si="168"/>
        <v>-3.47</v>
      </c>
      <c r="AN488" s="2" t="s">
        <v>53</v>
      </c>
      <c r="AO488" s="2" t="s">
        <v>123</v>
      </c>
    </row>
    <row r="489" spans="1:42" ht="15" x14ac:dyDescent="0.2">
      <c r="A489" s="1" t="s">
        <v>3132</v>
      </c>
      <c r="B489" s="1" t="s">
        <v>217</v>
      </c>
      <c r="C489" s="1" t="s">
        <v>69</v>
      </c>
      <c r="D489" s="1" t="s">
        <v>3680</v>
      </c>
      <c r="E489" s="1" t="s">
        <v>218</v>
      </c>
      <c r="F489" s="1" t="s">
        <v>1862</v>
      </c>
      <c r="G489" s="1" t="s">
        <v>48</v>
      </c>
      <c r="H489" s="1" t="s">
        <v>219</v>
      </c>
      <c r="I489" s="1" t="s">
        <v>2390</v>
      </c>
      <c r="L489" s="2"/>
      <c r="M489" s="2"/>
      <c r="N489" s="2" t="s">
        <v>1</v>
      </c>
      <c r="P489" s="1">
        <v>756</v>
      </c>
      <c r="Q489" s="1">
        <v>0</v>
      </c>
      <c r="R489" s="1">
        <v>0</v>
      </c>
      <c r="S489" s="1">
        <f t="shared" si="166"/>
        <v>756</v>
      </c>
      <c r="T489" s="1">
        <f t="shared" si="167"/>
        <v>756</v>
      </c>
      <c r="U489" s="1">
        <v>0</v>
      </c>
      <c r="V489" s="1">
        <v>0</v>
      </c>
      <c r="W489" s="1">
        <v>0</v>
      </c>
      <c r="X489" s="1">
        <v>0</v>
      </c>
      <c r="Y489" s="1">
        <f t="shared" si="165"/>
        <v>756</v>
      </c>
      <c r="Z489" s="1" t="s">
        <v>3782</v>
      </c>
      <c r="AA489" s="3">
        <v>20.49</v>
      </c>
      <c r="AC489" s="3">
        <f t="shared" si="168"/>
        <v>-20.49</v>
      </c>
      <c r="AN489" s="2" t="s">
        <v>53</v>
      </c>
      <c r="AO489" s="2" t="s">
        <v>123</v>
      </c>
    </row>
    <row r="490" spans="1:42" ht="45" x14ac:dyDescent="0.2">
      <c r="A490" s="1" t="s">
        <v>3133</v>
      </c>
      <c r="B490" s="1" t="s">
        <v>220</v>
      </c>
      <c r="C490" s="1" t="s">
        <v>69</v>
      </c>
      <c r="D490" s="1" t="s">
        <v>3680</v>
      </c>
      <c r="E490" s="1" t="s">
        <v>221</v>
      </c>
      <c r="F490" s="1" t="s">
        <v>1862</v>
      </c>
      <c r="G490" s="1" t="s">
        <v>37</v>
      </c>
      <c r="H490" s="1" t="s">
        <v>36</v>
      </c>
      <c r="I490" s="1" t="s">
        <v>2066</v>
      </c>
      <c r="L490" s="2"/>
      <c r="M490" s="2"/>
      <c r="N490" s="2" t="s">
        <v>1</v>
      </c>
      <c r="P490" s="1">
        <v>577</v>
      </c>
      <c r="Q490" s="1">
        <v>0</v>
      </c>
      <c r="R490" s="1">
        <v>0</v>
      </c>
      <c r="S490" s="1">
        <f t="shared" si="166"/>
        <v>577</v>
      </c>
      <c r="T490" s="1">
        <f t="shared" si="167"/>
        <v>577</v>
      </c>
      <c r="U490" s="1">
        <v>42</v>
      </c>
      <c r="V490" s="1">
        <v>43</v>
      </c>
      <c r="W490" s="1">
        <v>0</v>
      </c>
      <c r="X490" s="1">
        <v>0</v>
      </c>
      <c r="Y490" s="1">
        <f t="shared" si="165"/>
        <v>492</v>
      </c>
      <c r="Z490" s="1" t="s">
        <v>3784</v>
      </c>
      <c r="AA490" s="3">
        <v>16.931000000000001</v>
      </c>
      <c r="AC490" s="3">
        <f t="shared" si="168"/>
        <v>-16.931000000000001</v>
      </c>
      <c r="AD490" s="2" t="s">
        <v>2606</v>
      </c>
      <c r="AN490" s="2" t="s">
        <v>53</v>
      </c>
      <c r="AO490" s="2" t="s">
        <v>123</v>
      </c>
    </row>
    <row r="491" spans="1:42" ht="15" x14ac:dyDescent="0.2">
      <c r="A491" s="1" t="s">
        <v>3134</v>
      </c>
      <c r="B491" s="1" t="s">
        <v>2137</v>
      </c>
      <c r="C491" s="1" t="s">
        <v>69</v>
      </c>
      <c r="D491" s="1" t="s">
        <v>3680</v>
      </c>
      <c r="E491" s="1" t="s">
        <v>2138</v>
      </c>
      <c r="F491" s="1" t="s">
        <v>1862</v>
      </c>
      <c r="G491" s="1" t="s">
        <v>3720</v>
      </c>
      <c r="H491" s="1" t="s">
        <v>146</v>
      </c>
      <c r="I491" s="1" t="s">
        <v>2139</v>
      </c>
      <c r="L491" s="2"/>
      <c r="M491" s="2"/>
      <c r="N491" s="1" t="s">
        <v>1</v>
      </c>
      <c r="O491" s="2" t="s">
        <v>1352</v>
      </c>
      <c r="P491" s="1">
        <v>39</v>
      </c>
      <c r="Q491" s="1">
        <v>0</v>
      </c>
      <c r="R491" s="1">
        <v>0</v>
      </c>
      <c r="S491" s="1">
        <f t="shared" si="166"/>
        <v>39</v>
      </c>
      <c r="T491" s="1">
        <f t="shared" si="167"/>
        <v>39</v>
      </c>
      <c r="U491" s="1">
        <v>0</v>
      </c>
      <c r="V491" s="1">
        <v>0</v>
      </c>
      <c r="W491" s="1">
        <v>0</v>
      </c>
      <c r="X491" s="1">
        <v>0</v>
      </c>
      <c r="Y491" s="1">
        <f t="shared" si="165"/>
        <v>39</v>
      </c>
      <c r="Z491" s="1" t="s">
        <v>3782</v>
      </c>
      <c r="AA491" s="3">
        <v>38.200000000000003</v>
      </c>
      <c r="AB491" s="18"/>
      <c r="AC491" s="3">
        <f t="shared" si="168"/>
        <v>-38.200000000000003</v>
      </c>
      <c r="AN491" s="1" t="s">
        <v>53</v>
      </c>
      <c r="AO491" s="1" t="s">
        <v>123</v>
      </c>
      <c r="AP491" s="1"/>
    </row>
    <row r="492" spans="1:42" ht="45" x14ac:dyDescent="0.2">
      <c r="A492" s="1" t="s">
        <v>3135</v>
      </c>
      <c r="B492" s="1" t="s">
        <v>222</v>
      </c>
      <c r="C492" s="1" t="s">
        <v>69</v>
      </c>
      <c r="D492" s="1" t="s">
        <v>3680</v>
      </c>
      <c r="E492" s="1" t="s">
        <v>1505</v>
      </c>
      <c r="F492" s="1" t="s">
        <v>1862</v>
      </c>
      <c r="G492" s="1" t="s">
        <v>37</v>
      </c>
      <c r="H492" s="1" t="s">
        <v>36</v>
      </c>
      <c r="I492" s="1" t="s">
        <v>2391</v>
      </c>
      <c r="L492" s="2"/>
      <c r="M492" s="2"/>
      <c r="N492" s="2" t="s">
        <v>1</v>
      </c>
      <c r="P492" s="1">
        <v>354</v>
      </c>
      <c r="Q492" s="1">
        <v>0</v>
      </c>
      <c r="R492" s="1">
        <v>0</v>
      </c>
      <c r="S492" s="1">
        <f t="shared" si="166"/>
        <v>354</v>
      </c>
      <c r="T492" s="1">
        <f t="shared" si="167"/>
        <v>354</v>
      </c>
      <c r="U492" s="1">
        <v>96</v>
      </c>
      <c r="V492" s="1">
        <v>230</v>
      </c>
      <c r="W492" s="1">
        <v>98</v>
      </c>
      <c r="X492" s="1">
        <v>0</v>
      </c>
      <c r="Y492" s="1">
        <f t="shared" si="165"/>
        <v>28</v>
      </c>
      <c r="Z492" s="1" t="s">
        <v>3784</v>
      </c>
      <c r="AA492" s="3">
        <v>1.62</v>
      </c>
      <c r="AC492" s="3">
        <f t="shared" si="168"/>
        <v>-1.62</v>
      </c>
      <c r="AD492" s="2" t="s">
        <v>2606</v>
      </c>
      <c r="AN492" s="2" t="s">
        <v>53</v>
      </c>
      <c r="AO492" s="2" t="s">
        <v>123</v>
      </c>
    </row>
    <row r="493" spans="1:42" ht="45" x14ac:dyDescent="0.2">
      <c r="A493" s="1" t="s">
        <v>3136</v>
      </c>
      <c r="B493" s="1" t="s">
        <v>223</v>
      </c>
      <c r="C493" s="1" t="s">
        <v>69</v>
      </c>
      <c r="D493" s="1" t="s">
        <v>3680</v>
      </c>
      <c r="E493" s="1" t="s">
        <v>1506</v>
      </c>
      <c r="F493" s="1" t="s">
        <v>1862</v>
      </c>
      <c r="G493" s="1" t="s">
        <v>37</v>
      </c>
      <c r="H493" s="1" t="s">
        <v>36</v>
      </c>
      <c r="I493" s="1" t="s">
        <v>2392</v>
      </c>
      <c r="L493" s="2"/>
      <c r="M493" s="2"/>
      <c r="N493" s="2" t="s">
        <v>1</v>
      </c>
      <c r="P493" s="1">
        <v>788</v>
      </c>
      <c r="Q493" s="1">
        <v>0</v>
      </c>
      <c r="R493" s="1">
        <v>0</v>
      </c>
      <c r="S493" s="1">
        <f t="shared" si="166"/>
        <v>788</v>
      </c>
      <c r="T493" s="1">
        <f t="shared" si="167"/>
        <v>788</v>
      </c>
      <c r="U493" s="1">
        <v>160</v>
      </c>
      <c r="V493" s="1">
        <v>0</v>
      </c>
      <c r="W493" s="1">
        <v>0</v>
      </c>
      <c r="X493" s="1">
        <v>0</v>
      </c>
      <c r="Y493" s="1">
        <f t="shared" si="165"/>
        <v>628</v>
      </c>
      <c r="Z493" s="1" t="s">
        <v>3784</v>
      </c>
      <c r="AA493" s="3">
        <v>0.72</v>
      </c>
      <c r="AC493" s="3">
        <f t="shared" si="168"/>
        <v>-0.72</v>
      </c>
      <c r="AD493" s="2" t="s">
        <v>2606</v>
      </c>
      <c r="AN493" s="2" t="s">
        <v>53</v>
      </c>
      <c r="AO493" s="2" t="s">
        <v>123</v>
      </c>
    </row>
    <row r="494" spans="1:42" ht="15" x14ac:dyDescent="0.2">
      <c r="A494" s="1" t="s">
        <v>3137</v>
      </c>
      <c r="B494" s="1" t="s">
        <v>2140</v>
      </c>
      <c r="C494" s="1" t="s">
        <v>69</v>
      </c>
      <c r="D494" s="1" t="s">
        <v>3680</v>
      </c>
      <c r="E494" s="1" t="s">
        <v>2141</v>
      </c>
      <c r="F494" s="1" t="s">
        <v>1862</v>
      </c>
      <c r="G494" s="1" t="s">
        <v>49</v>
      </c>
      <c r="H494" s="1" t="s">
        <v>162</v>
      </c>
      <c r="I494" s="1" t="s">
        <v>3721</v>
      </c>
      <c r="L494" s="2"/>
      <c r="M494" s="2"/>
      <c r="N494" s="1" t="s">
        <v>1</v>
      </c>
      <c r="O494" s="2" t="s">
        <v>2112</v>
      </c>
      <c r="P494" s="1">
        <v>16</v>
      </c>
      <c r="Q494" s="1">
        <v>0</v>
      </c>
      <c r="R494" s="1">
        <v>0</v>
      </c>
      <c r="S494" s="1">
        <f t="shared" si="166"/>
        <v>16</v>
      </c>
      <c r="T494" s="1">
        <f t="shared" si="167"/>
        <v>16</v>
      </c>
      <c r="U494" s="1">
        <v>0</v>
      </c>
      <c r="V494" s="1">
        <v>0</v>
      </c>
      <c r="W494" s="1">
        <v>0</v>
      </c>
      <c r="X494" s="1">
        <v>0</v>
      </c>
      <c r="Y494" s="1">
        <f t="shared" si="165"/>
        <v>16</v>
      </c>
      <c r="Z494" s="1" t="s">
        <v>3782</v>
      </c>
      <c r="AA494" s="3">
        <v>271</v>
      </c>
      <c r="AB494" s="18"/>
      <c r="AC494" s="3">
        <f t="shared" si="168"/>
        <v>-271</v>
      </c>
      <c r="AN494" s="1" t="s">
        <v>53</v>
      </c>
      <c r="AO494" s="1" t="s">
        <v>123</v>
      </c>
      <c r="AP494" s="1"/>
    </row>
    <row r="495" spans="1:42" ht="45" x14ac:dyDescent="0.2">
      <c r="A495" s="1" t="s">
        <v>3138</v>
      </c>
      <c r="B495" s="1" t="s">
        <v>225</v>
      </c>
      <c r="C495" s="1" t="s">
        <v>69</v>
      </c>
      <c r="D495" s="1" t="s">
        <v>3680</v>
      </c>
      <c r="E495" s="1" t="s">
        <v>224</v>
      </c>
      <c r="F495" s="1" t="s">
        <v>1862</v>
      </c>
      <c r="G495" s="1" t="s">
        <v>22</v>
      </c>
      <c r="H495" s="1" t="s">
        <v>22</v>
      </c>
      <c r="I495" s="1" t="s">
        <v>2393</v>
      </c>
      <c r="L495" s="2"/>
      <c r="M495" s="2"/>
      <c r="N495" s="2" t="s">
        <v>1</v>
      </c>
      <c r="P495" s="1">
        <v>159</v>
      </c>
      <c r="Q495" s="1">
        <v>0</v>
      </c>
      <c r="R495" s="1">
        <v>0</v>
      </c>
      <c r="S495" s="1">
        <f t="shared" si="166"/>
        <v>159</v>
      </c>
      <c r="T495" s="1">
        <f t="shared" si="167"/>
        <v>159</v>
      </c>
      <c r="U495" s="1">
        <v>0</v>
      </c>
      <c r="V495" s="1">
        <v>0</v>
      </c>
      <c r="W495" s="1">
        <v>0</v>
      </c>
      <c r="X495" s="1">
        <v>0</v>
      </c>
      <c r="Y495" s="1">
        <f t="shared" si="165"/>
        <v>159</v>
      </c>
      <c r="Z495" s="1" t="s">
        <v>3782</v>
      </c>
      <c r="AA495" s="3">
        <v>485</v>
      </c>
      <c r="AC495" s="3">
        <f t="shared" si="168"/>
        <v>-485</v>
      </c>
      <c r="AD495" s="2" t="s">
        <v>2606</v>
      </c>
      <c r="AN495" s="2" t="s">
        <v>53</v>
      </c>
      <c r="AO495" s="2" t="s">
        <v>123</v>
      </c>
    </row>
    <row r="496" spans="1:42" ht="45" x14ac:dyDescent="0.2">
      <c r="A496" s="1" t="s">
        <v>3139</v>
      </c>
      <c r="B496" s="1" t="s">
        <v>226</v>
      </c>
      <c r="C496" s="1" t="s">
        <v>69</v>
      </c>
      <c r="D496" s="1" t="s">
        <v>3680</v>
      </c>
      <c r="E496" s="1" t="s">
        <v>227</v>
      </c>
      <c r="F496" s="1" t="s">
        <v>1862</v>
      </c>
      <c r="G496" s="1" t="s">
        <v>49</v>
      </c>
      <c r="H496" s="1" t="s">
        <v>162</v>
      </c>
      <c r="I496" s="1" t="s">
        <v>3722</v>
      </c>
      <c r="L496" s="2"/>
      <c r="M496" s="2"/>
      <c r="N496" s="2" t="s">
        <v>1</v>
      </c>
      <c r="P496" s="1">
        <v>127</v>
      </c>
      <c r="Q496" s="1">
        <v>906</v>
      </c>
      <c r="R496" s="1">
        <v>0</v>
      </c>
      <c r="S496" s="1">
        <f t="shared" si="166"/>
        <v>1033</v>
      </c>
      <c r="T496" s="1">
        <f t="shared" si="167"/>
        <v>1033</v>
      </c>
      <c r="U496" s="1">
        <v>512</v>
      </c>
      <c r="V496" s="1">
        <v>598</v>
      </c>
      <c r="W496" s="1">
        <v>727</v>
      </c>
      <c r="X496" s="1">
        <v>1020</v>
      </c>
      <c r="Y496" s="1">
        <f t="shared" si="165"/>
        <v>-77</v>
      </c>
      <c r="Z496" s="1" t="s">
        <v>3783</v>
      </c>
      <c r="AA496" s="3">
        <v>296</v>
      </c>
      <c r="AC496" s="3">
        <f t="shared" si="168"/>
        <v>-296</v>
      </c>
      <c r="AD496" s="2" t="s">
        <v>2606</v>
      </c>
      <c r="AN496" s="2" t="s">
        <v>53</v>
      </c>
      <c r="AO496" s="2" t="s">
        <v>123</v>
      </c>
    </row>
    <row r="497" spans="1:42" ht="45" x14ac:dyDescent="0.2">
      <c r="A497" s="1" t="s">
        <v>3140</v>
      </c>
      <c r="B497" s="1" t="s">
        <v>228</v>
      </c>
      <c r="C497" s="1" t="s">
        <v>69</v>
      </c>
      <c r="D497" s="1" t="s">
        <v>3680</v>
      </c>
      <c r="E497" s="1" t="s">
        <v>229</v>
      </c>
      <c r="F497" s="1" t="s">
        <v>1862</v>
      </c>
      <c r="G497" s="1" t="s">
        <v>49</v>
      </c>
      <c r="H497" s="1" t="s">
        <v>162</v>
      </c>
      <c r="I497" s="1" t="s">
        <v>3723</v>
      </c>
      <c r="L497" s="2"/>
      <c r="M497" s="2"/>
      <c r="N497" s="2" t="s">
        <v>1</v>
      </c>
      <c r="P497" s="1">
        <v>224</v>
      </c>
      <c r="Q497" s="1">
        <v>800</v>
      </c>
      <c r="R497" s="1">
        <v>0</v>
      </c>
      <c r="S497" s="1">
        <f t="shared" si="166"/>
        <v>1024</v>
      </c>
      <c r="T497" s="1">
        <f t="shared" si="167"/>
        <v>1024</v>
      </c>
      <c r="U497" s="1">
        <v>534</v>
      </c>
      <c r="V497" s="1">
        <v>435</v>
      </c>
      <c r="W497" s="1">
        <v>596</v>
      </c>
      <c r="X497" s="1">
        <v>585</v>
      </c>
      <c r="Y497" s="1">
        <f t="shared" si="165"/>
        <v>55</v>
      </c>
      <c r="Z497" s="1" t="s">
        <v>3784</v>
      </c>
      <c r="AA497" s="3">
        <v>179.25399999999999</v>
      </c>
      <c r="AC497" s="3">
        <f t="shared" si="168"/>
        <v>-179.25399999999999</v>
      </c>
      <c r="AD497" s="2" t="s">
        <v>2606</v>
      </c>
      <c r="AN497" s="2" t="s">
        <v>53</v>
      </c>
      <c r="AO497" s="2" t="s">
        <v>123</v>
      </c>
    </row>
    <row r="498" spans="1:42" ht="15" x14ac:dyDescent="0.2">
      <c r="A498" s="1" t="s">
        <v>3141</v>
      </c>
      <c r="B498" s="1" t="s">
        <v>230</v>
      </c>
      <c r="C498" s="1" t="s">
        <v>69</v>
      </c>
      <c r="D498" s="1" t="s">
        <v>3680</v>
      </c>
      <c r="E498" s="1" t="s">
        <v>231</v>
      </c>
      <c r="F498" s="1" t="s">
        <v>1862</v>
      </c>
      <c r="G498" s="1" t="s">
        <v>49</v>
      </c>
      <c r="H498" s="1" t="s">
        <v>162</v>
      </c>
      <c r="I498" s="1" t="s">
        <v>3724</v>
      </c>
      <c r="L498" s="2"/>
      <c r="M498" s="2"/>
      <c r="N498" s="2" t="s">
        <v>1</v>
      </c>
      <c r="P498" s="1">
        <v>24</v>
      </c>
      <c r="Q498" s="1">
        <v>0</v>
      </c>
      <c r="R498" s="1">
        <v>0</v>
      </c>
      <c r="S498" s="1">
        <f t="shared" si="166"/>
        <v>24</v>
      </c>
      <c r="T498" s="1">
        <f t="shared" si="167"/>
        <v>24</v>
      </c>
      <c r="U498" s="1">
        <v>0</v>
      </c>
      <c r="V498" s="1">
        <v>388</v>
      </c>
      <c r="W498" s="1">
        <v>0</v>
      </c>
      <c r="X498" s="1">
        <v>0</v>
      </c>
      <c r="Y498" s="1">
        <f t="shared" si="165"/>
        <v>-364</v>
      </c>
      <c r="Z498" s="1" t="s">
        <v>3783</v>
      </c>
      <c r="AA498" s="3">
        <v>9.74</v>
      </c>
      <c r="AC498" s="3">
        <f t="shared" si="168"/>
        <v>-9.74</v>
      </c>
      <c r="AN498" s="2" t="s">
        <v>53</v>
      </c>
      <c r="AO498" s="2" t="s">
        <v>123</v>
      </c>
    </row>
    <row r="499" spans="1:42" ht="45" x14ac:dyDescent="0.2">
      <c r="A499" s="1" t="s">
        <v>3142</v>
      </c>
      <c r="B499" s="1" t="s">
        <v>232</v>
      </c>
      <c r="C499" s="1" t="s">
        <v>69</v>
      </c>
      <c r="D499" s="1" t="s">
        <v>3680</v>
      </c>
      <c r="E499" s="1" t="s">
        <v>233</v>
      </c>
      <c r="F499" s="1" t="s">
        <v>1862</v>
      </c>
      <c r="G499" s="1" t="s">
        <v>22</v>
      </c>
      <c r="H499" s="1" t="s">
        <v>22</v>
      </c>
      <c r="I499" s="1" t="s">
        <v>234</v>
      </c>
      <c r="L499" s="2"/>
      <c r="M499" s="2"/>
      <c r="N499" s="2" t="s">
        <v>1</v>
      </c>
      <c r="P499" s="1">
        <v>620</v>
      </c>
      <c r="Q499" s="1">
        <v>960</v>
      </c>
      <c r="R499" s="1">
        <v>0</v>
      </c>
      <c r="S499" s="1">
        <f t="shared" si="166"/>
        <v>1580</v>
      </c>
      <c r="T499" s="1">
        <f t="shared" si="167"/>
        <v>1580</v>
      </c>
      <c r="U499" s="1">
        <v>182</v>
      </c>
      <c r="V499" s="1">
        <v>452</v>
      </c>
      <c r="W499" s="1">
        <v>0</v>
      </c>
      <c r="X499" s="1">
        <v>0</v>
      </c>
      <c r="Y499" s="1">
        <f t="shared" si="165"/>
        <v>946</v>
      </c>
      <c r="Z499" s="1" t="s">
        <v>3784</v>
      </c>
      <c r="AA499" s="3">
        <v>64.400000000000006</v>
      </c>
      <c r="AC499" s="3">
        <f t="shared" si="168"/>
        <v>-64.400000000000006</v>
      </c>
      <c r="AD499" s="2" t="s">
        <v>2606</v>
      </c>
      <c r="AN499" s="2" t="s">
        <v>53</v>
      </c>
      <c r="AO499" s="2" t="s">
        <v>123</v>
      </c>
    </row>
    <row r="500" spans="1:42" ht="15" x14ac:dyDescent="0.2">
      <c r="A500" s="1" t="s">
        <v>3143</v>
      </c>
      <c r="B500" s="1" t="s">
        <v>1946</v>
      </c>
      <c r="C500" s="1" t="s">
        <v>69</v>
      </c>
      <c r="D500" s="1" t="s">
        <v>2229</v>
      </c>
      <c r="E500" s="1" t="s">
        <v>1947</v>
      </c>
      <c r="F500" s="1" t="s">
        <v>1862</v>
      </c>
      <c r="G500" s="1" t="s">
        <v>22</v>
      </c>
      <c r="H500" s="1" t="s">
        <v>22</v>
      </c>
      <c r="I500" s="1" t="s">
        <v>2394</v>
      </c>
      <c r="L500" s="2"/>
      <c r="M500" s="2"/>
      <c r="N500" s="1" t="s">
        <v>1</v>
      </c>
      <c r="O500" s="2" t="s">
        <v>1352</v>
      </c>
      <c r="P500" s="1">
        <v>0</v>
      </c>
      <c r="Q500" s="1">
        <v>0</v>
      </c>
      <c r="R500" s="1">
        <v>0</v>
      </c>
      <c r="S500" s="1">
        <f t="shared" si="166"/>
        <v>0</v>
      </c>
      <c r="T500" s="1">
        <f t="shared" si="167"/>
        <v>0</v>
      </c>
      <c r="U500" s="1">
        <v>0</v>
      </c>
      <c r="V500" s="1">
        <v>0</v>
      </c>
      <c r="W500" s="1">
        <v>0</v>
      </c>
      <c r="X500" s="1">
        <v>0</v>
      </c>
      <c r="Y500" s="1">
        <f t="shared" si="165"/>
        <v>0</v>
      </c>
      <c r="Z500" s="1" t="s">
        <v>3782</v>
      </c>
      <c r="AB500" s="18"/>
      <c r="AC500" s="3">
        <f t="shared" si="168"/>
        <v>0</v>
      </c>
      <c r="AN500" s="1" t="s">
        <v>53</v>
      </c>
      <c r="AO500" s="1" t="s">
        <v>123</v>
      </c>
      <c r="AP500" s="1"/>
    </row>
    <row r="501" spans="1:42" ht="15" x14ac:dyDescent="0.2">
      <c r="A501" s="1" t="s">
        <v>3144</v>
      </c>
      <c r="B501" s="1" t="s">
        <v>1871</v>
      </c>
      <c r="C501" s="1" t="s">
        <v>69</v>
      </c>
      <c r="D501" s="1" t="s">
        <v>3680</v>
      </c>
      <c r="E501" s="1" t="s">
        <v>1921</v>
      </c>
      <c r="F501" s="1" t="s">
        <v>1862</v>
      </c>
      <c r="G501" s="1" t="s">
        <v>48</v>
      </c>
      <c r="H501" s="1" t="s">
        <v>219</v>
      </c>
      <c r="I501" s="1" t="s">
        <v>2395</v>
      </c>
      <c r="L501" s="2"/>
      <c r="M501" s="2"/>
      <c r="N501" s="2" t="s">
        <v>1</v>
      </c>
      <c r="O501" s="2" t="s">
        <v>1352</v>
      </c>
      <c r="P501" s="1">
        <v>0</v>
      </c>
      <c r="Q501" s="1">
        <v>0</v>
      </c>
      <c r="R501" s="1">
        <v>0</v>
      </c>
      <c r="S501" s="1">
        <f t="shared" si="166"/>
        <v>0</v>
      </c>
      <c r="T501" s="1">
        <f t="shared" si="167"/>
        <v>0</v>
      </c>
      <c r="U501" s="1">
        <v>0</v>
      </c>
      <c r="V501" s="1">
        <v>0</v>
      </c>
      <c r="W501" s="1">
        <v>0</v>
      </c>
      <c r="X501" s="1">
        <v>0</v>
      </c>
      <c r="Y501" s="1">
        <f t="shared" si="165"/>
        <v>0</v>
      </c>
      <c r="Z501" s="1" t="s">
        <v>3782</v>
      </c>
      <c r="AA501" s="3">
        <v>3.62</v>
      </c>
      <c r="AC501" s="3">
        <f t="shared" si="168"/>
        <v>-3.62</v>
      </c>
      <c r="AN501" s="2" t="s">
        <v>53</v>
      </c>
      <c r="AO501" s="2" t="s">
        <v>123</v>
      </c>
    </row>
    <row r="502" spans="1:42" ht="45" x14ac:dyDescent="0.2">
      <c r="A502" s="1" t="s">
        <v>3145</v>
      </c>
      <c r="B502" s="1" t="s">
        <v>235</v>
      </c>
      <c r="C502" s="1" t="s">
        <v>69</v>
      </c>
      <c r="D502" s="1" t="s">
        <v>3680</v>
      </c>
      <c r="E502" s="1" t="s">
        <v>236</v>
      </c>
      <c r="F502" s="1" t="s">
        <v>1862</v>
      </c>
      <c r="G502" s="1" t="s">
        <v>25</v>
      </c>
      <c r="H502" s="1" t="s">
        <v>194</v>
      </c>
      <c r="I502" s="1" t="s">
        <v>2067</v>
      </c>
      <c r="L502" s="2"/>
      <c r="M502" s="2"/>
      <c r="N502" s="2" t="s">
        <v>1</v>
      </c>
      <c r="P502" s="1">
        <v>32</v>
      </c>
      <c r="Q502" s="1">
        <v>152</v>
      </c>
      <c r="R502" s="1">
        <v>0</v>
      </c>
      <c r="S502" s="1">
        <f t="shared" si="166"/>
        <v>184</v>
      </c>
      <c r="T502" s="1">
        <f t="shared" si="167"/>
        <v>184</v>
      </c>
      <c r="U502" s="1">
        <v>126</v>
      </c>
      <c r="V502" s="1">
        <v>113</v>
      </c>
      <c r="W502" s="1">
        <v>0</v>
      </c>
      <c r="X502" s="1">
        <v>0</v>
      </c>
      <c r="Y502" s="1">
        <f t="shared" si="165"/>
        <v>-55</v>
      </c>
      <c r="Z502" s="1" t="s">
        <v>3783</v>
      </c>
      <c r="AA502" s="3">
        <v>755</v>
      </c>
      <c r="AC502" s="3">
        <f t="shared" si="168"/>
        <v>-755</v>
      </c>
      <c r="AD502" s="2" t="s">
        <v>2606</v>
      </c>
      <c r="AN502" s="2" t="s">
        <v>53</v>
      </c>
      <c r="AO502" s="2" t="s">
        <v>123</v>
      </c>
    </row>
    <row r="503" spans="1:42" ht="45" x14ac:dyDescent="0.2">
      <c r="A503" s="1" t="s">
        <v>3146</v>
      </c>
      <c r="B503" s="1" t="s">
        <v>237</v>
      </c>
      <c r="C503" s="1" t="s">
        <v>69</v>
      </c>
      <c r="D503" s="1" t="s">
        <v>1316</v>
      </c>
      <c r="E503" s="1" t="s">
        <v>238</v>
      </c>
      <c r="F503" s="1" t="s">
        <v>1862</v>
      </c>
      <c r="G503" s="1" t="s">
        <v>49</v>
      </c>
      <c r="H503" s="1" t="s">
        <v>162</v>
      </c>
      <c r="I503" s="1" t="s">
        <v>2068</v>
      </c>
      <c r="L503" s="2"/>
      <c r="M503" s="2"/>
      <c r="N503" s="2" t="s">
        <v>1</v>
      </c>
      <c r="P503" s="1">
        <v>409</v>
      </c>
      <c r="Q503" s="1">
        <v>0</v>
      </c>
      <c r="R503" s="1">
        <v>0</v>
      </c>
      <c r="S503" s="1">
        <f t="shared" si="166"/>
        <v>409</v>
      </c>
      <c r="T503" s="1">
        <f t="shared" si="167"/>
        <v>409</v>
      </c>
      <c r="U503" s="1">
        <v>62</v>
      </c>
      <c r="V503" s="1">
        <v>73</v>
      </c>
      <c r="W503" s="1">
        <v>203</v>
      </c>
      <c r="X503" s="1">
        <v>90</v>
      </c>
      <c r="Y503" s="1">
        <f t="shared" si="165"/>
        <v>274</v>
      </c>
      <c r="Z503" s="1" t="s">
        <v>3784</v>
      </c>
      <c r="AA503" s="3">
        <v>370</v>
      </c>
      <c r="AC503" s="3">
        <f t="shared" si="168"/>
        <v>-370</v>
      </c>
      <c r="AD503" s="2" t="s">
        <v>2606</v>
      </c>
      <c r="AN503" s="2" t="s">
        <v>53</v>
      </c>
      <c r="AO503" s="2" t="s">
        <v>123</v>
      </c>
    </row>
    <row r="504" spans="1:42" ht="15" x14ac:dyDescent="0.2">
      <c r="A504" s="1" t="s">
        <v>3147</v>
      </c>
      <c r="B504" s="1" t="s">
        <v>2255</v>
      </c>
      <c r="C504" s="1" t="s">
        <v>69</v>
      </c>
      <c r="D504" s="1" t="s">
        <v>1316</v>
      </c>
      <c r="E504" s="1" t="s">
        <v>2256</v>
      </c>
      <c r="F504" s="1" t="s">
        <v>1862</v>
      </c>
      <c r="G504" s="1" t="s">
        <v>22</v>
      </c>
      <c r="H504" s="1" t="s">
        <v>145</v>
      </c>
      <c r="I504" s="1" t="s">
        <v>2257</v>
      </c>
      <c r="L504" s="2"/>
      <c r="M504" s="2"/>
      <c r="N504" s="1" t="s">
        <v>1</v>
      </c>
      <c r="O504" s="2" t="s">
        <v>1352</v>
      </c>
      <c r="P504" s="1">
        <v>0</v>
      </c>
      <c r="Q504" s="1">
        <v>0</v>
      </c>
      <c r="R504" s="1">
        <v>0</v>
      </c>
      <c r="S504" s="1">
        <f t="shared" si="166"/>
        <v>0</v>
      </c>
      <c r="T504" s="1">
        <f t="shared" si="167"/>
        <v>0</v>
      </c>
      <c r="U504" s="1">
        <v>0</v>
      </c>
      <c r="V504" s="1">
        <v>0</v>
      </c>
      <c r="W504" s="1">
        <v>0</v>
      </c>
      <c r="X504" s="1">
        <v>40</v>
      </c>
      <c r="Y504" s="1">
        <f t="shared" ref="Y504:Y534" si="169">S504-(U504+V504)</f>
        <v>0</v>
      </c>
      <c r="Z504" s="1" t="s">
        <v>3782</v>
      </c>
      <c r="AA504" s="3">
        <v>372.4</v>
      </c>
      <c r="AB504" s="18"/>
      <c r="AC504" s="3">
        <f t="shared" si="168"/>
        <v>-372.4</v>
      </c>
      <c r="AN504" s="1" t="s">
        <v>53</v>
      </c>
      <c r="AO504" s="1" t="s">
        <v>123</v>
      </c>
      <c r="AP504" s="1"/>
    </row>
    <row r="505" spans="1:42" ht="15" x14ac:dyDescent="0.2">
      <c r="A505" s="1" t="s">
        <v>3148</v>
      </c>
      <c r="B505" s="1" t="s">
        <v>2462</v>
      </c>
      <c r="C505" s="1" t="s">
        <v>69</v>
      </c>
      <c r="D505" s="1" t="s">
        <v>1316</v>
      </c>
      <c r="E505" s="1" t="s">
        <v>2463</v>
      </c>
      <c r="F505" s="1" t="s">
        <v>1862</v>
      </c>
      <c r="G505" s="1" t="s">
        <v>37</v>
      </c>
      <c r="H505" s="1" t="s">
        <v>36</v>
      </c>
      <c r="I505" s="1" t="s">
        <v>2464</v>
      </c>
      <c r="L505" s="2"/>
      <c r="M505" s="2"/>
      <c r="N505" s="2" t="s">
        <v>1</v>
      </c>
      <c r="O505" s="2" t="s">
        <v>1352</v>
      </c>
      <c r="P505" s="1">
        <v>0</v>
      </c>
      <c r="Q505" s="1">
        <v>0</v>
      </c>
      <c r="R505" s="1">
        <v>0</v>
      </c>
      <c r="S505" s="1">
        <f t="shared" si="166"/>
        <v>0</v>
      </c>
      <c r="T505" s="1">
        <f t="shared" si="167"/>
        <v>0</v>
      </c>
      <c r="U505" s="1">
        <v>0</v>
      </c>
      <c r="V505" s="1">
        <v>70</v>
      </c>
      <c r="W505" s="1">
        <v>258</v>
      </c>
      <c r="X505" s="1">
        <v>240</v>
      </c>
      <c r="Y505" s="1">
        <f t="shared" si="169"/>
        <v>-70</v>
      </c>
      <c r="Z505" s="1" t="s">
        <v>3783</v>
      </c>
      <c r="AA505" s="3">
        <v>3.34</v>
      </c>
      <c r="AC505" s="3">
        <f t="shared" si="168"/>
        <v>-3.34</v>
      </c>
      <c r="AN505" s="1" t="s">
        <v>53</v>
      </c>
      <c r="AO505" s="1" t="s">
        <v>123</v>
      </c>
      <c r="AP505" s="1"/>
    </row>
    <row r="506" spans="1:42" ht="15" x14ac:dyDescent="0.2">
      <c r="A506" s="1" t="s">
        <v>3149</v>
      </c>
      <c r="B506" s="1" t="s">
        <v>2021</v>
      </c>
      <c r="C506" s="1" t="s">
        <v>69</v>
      </c>
      <c r="D506" s="1" t="s">
        <v>1316</v>
      </c>
      <c r="E506" s="1" t="s">
        <v>2500</v>
      </c>
      <c r="F506" s="1" t="s">
        <v>1862</v>
      </c>
      <c r="G506" s="1" t="s">
        <v>37</v>
      </c>
      <c r="H506" s="1" t="s">
        <v>36</v>
      </c>
      <c r="I506" s="1" t="s">
        <v>2022</v>
      </c>
      <c r="L506" s="2"/>
      <c r="M506" s="2"/>
      <c r="N506" s="2" t="s">
        <v>1</v>
      </c>
      <c r="O506" s="2" t="s">
        <v>1352</v>
      </c>
      <c r="P506" s="1">
        <v>0</v>
      </c>
      <c r="Q506" s="1">
        <v>0</v>
      </c>
      <c r="R506" s="1">
        <v>0</v>
      </c>
      <c r="S506" s="1">
        <f t="shared" ref="S506:S540" si="170">P506+Q506</f>
        <v>0</v>
      </c>
      <c r="T506" s="1">
        <f t="shared" ref="T506:T540" si="171">P506+Q506+R506</f>
        <v>0</v>
      </c>
      <c r="U506" s="1">
        <v>0</v>
      </c>
      <c r="V506" s="1">
        <v>0</v>
      </c>
      <c r="W506" s="1">
        <v>0</v>
      </c>
      <c r="X506" s="1">
        <v>0</v>
      </c>
      <c r="Y506" s="1">
        <f t="shared" si="169"/>
        <v>0</v>
      </c>
      <c r="Z506" s="1" t="s">
        <v>3782</v>
      </c>
      <c r="AC506" s="3">
        <f t="shared" ref="AC506:AC539" si="172">AB506-AA506</f>
        <v>0</v>
      </c>
      <c r="AN506" s="2" t="s">
        <v>53</v>
      </c>
      <c r="AO506" s="2" t="s">
        <v>123</v>
      </c>
    </row>
    <row r="507" spans="1:42" ht="45" x14ac:dyDescent="0.2">
      <c r="A507" s="1" t="s">
        <v>3150</v>
      </c>
      <c r="B507" s="1" t="s">
        <v>239</v>
      </c>
      <c r="C507" s="1" t="s">
        <v>69</v>
      </c>
      <c r="D507" s="1" t="s">
        <v>1316</v>
      </c>
      <c r="E507" s="1" t="s">
        <v>240</v>
      </c>
      <c r="F507" s="1" t="s">
        <v>1862</v>
      </c>
      <c r="G507" s="1" t="s">
        <v>37</v>
      </c>
      <c r="H507" s="1" t="s">
        <v>36</v>
      </c>
      <c r="I507" s="1" t="s">
        <v>241</v>
      </c>
      <c r="L507" s="2"/>
      <c r="M507" s="2"/>
      <c r="N507" s="2" t="s">
        <v>1</v>
      </c>
      <c r="O507" s="2" t="s">
        <v>2407</v>
      </c>
      <c r="P507" s="1">
        <v>180</v>
      </c>
      <c r="Q507" s="1">
        <v>0</v>
      </c>
      <c r="R507" s="1">
        <v>0</v>
      </c>
      <c r="S507" s="1">
        <f t="shared" si="170"/>
        <v>180</v>
      </c>
      <c r="T507" s="1">
        <f t="shared" si="171"/>
        <v>180</v>
      </c>
      <c r="U507" s="1">
        <v>0</v>
      </c>
      <c r="V507" s="1">
        <v>0</v>
      </c>
      <c r="W507" s="1">
        <v>0</v>
      </c>
      <c r="X507" s="1">
        <v>0</v>
      </c>
      <c r="Y507" s="1">
        <f t="shared" si="169"/>
        <v>180</v>
      </c>
      <c r="Z507" s="1" t="s">
        <v>3782</v>
      </c>
      <c r="AC507" s="3">
        <f t="shared" si="172"/>
        <v>0</v>
      </c>
      <c r="AN507" s="2" t="s">
        <v>53</v>
      </c>
      <c r="AO507" s="2" t="s">
        <v>123</v>
      </c>
    </row>
    <row r="508" spans="1:42" ht="45" x14ac:dyDescent="0.2">
      <c r="A508" s="1" t="s">
        <v>3151</v>
      </c>
      <c r="B508" s="1" t="s">
        <v>1424</v>
      </c>
      <c r="C508" s="1" t="s">
        <v>69</v>
      </c>
      <c r="D508" s="1" t="s">
        <v>3680</v>
      </c>
      <c r="E508" s="1" t="s">
        <v>240</v>
      </c>
      <c r="F508" s="1" t="s">
        <v>1862</v>
      </c>
      <c r="G508" s="1" t="s">
        <v>37</v>
      </c>
      <c r="H508" s="1" t="s">
        <v>36</v>
      </c>
      <c r="I508" s="1" t="s">
        <v>2396</v>
      </c>
      <c r="L508" s="2"/>
      <c r="M508" s="2"/>
      <c r="N508" s="2" t="s">
        <v>1</v>
      </c>
      <c r="P508" s="1">
        <v>435</v>
      </c>
      <c r="Q508" s="1">
        <v>0</v>
      </c>
      <c r="R508" s="1">
        <v>0</v>
      </c>
      <c r="S508" s="1">
        <f t="shared" si="170"/>
        <v>435</v>
      </c>
      <c r="T508" s="1">
        <f t="shared" si="171"/>
        <v>435</v>
      </c>
      <c r="U508" s="1">
        <v>238</v>
      </c>
      <c r="V508" s="1">
        <v>190</v>
      </c>
      <c r="W508" s="1">
        <v>0</v>
      </c>
      <c r="X508" s="1">
        <v>41</v>
      </c>
      <c r="Y508" s="1">
        <f t="shared" si="169"/>
        <v>7</v>
      </c>
      <c r="Z508" s="1" t="s">
        <v>3784</v>
      </c>
      <c r="AA508" s="3">
        <v>19.285</v>
      </c>
      <c r="AC508" s="3">
        <f t="shared" si="172"/>
        <v>-19.285</v>
      </c>
      <c r="AD508" s="2" t="s">
        <v>2606</v>
      </c>
      <c r="AN508" s="2" t="s">
        <v>53</v>
      </c>
      <c r="AO508" s="2" t="s">
        <v>123</v>
      </c>
    </row>
    <row r="509" spans="1:42" ht="45" x14ac:dyDescent="0.2">
      <c r="A509" s="1" t="s">
        <v>3152</v>
      </c>
      <c r="B509" s="1" t="s">
        <v>1884</v>
      </c>
      <c r="C509" s="1" t="s">
        <v>69</v>
      </c>
      <c r="D509" s="1" t="s">
        <v>1316</v>
      </c>
      <c r="E509" s="1" t="s">
        <v>242</v>
      </c>
      <c r="F509" s="1" t="s">
        <v>1862</v>
      </c>
      <c r="G509" s="1" t="s">
        <v>22</v>
      </c>
      <c r="H509" s="1" t="s">
        <v>22</v>
      </c>
      <c r="I509" s="1" t="s">
        <v>2069</v>
      </c>
      <c r="L509" s="2"/>
      <c r="M509" s="2"/>
      <c r="N509" s="2" t="s">
        <v>1</v>
      </c>
      <c r="O509" s="2" t="s">
        <v>1352</v>
      </c>
      <c r="P509" s="1">
        <v>487</v>
      </c>
      <c r="Q509" s="1">
        <v>0</v>
      </c>
      <c r="R509" s="1">
        <v>0</v>
      </c>
      <c r="S509" s="1">
        <f t="shared" si="170"/>
        <v>487</v>
      </c>
      <c r="T509" s="1">
        <f t="shared" si="171"/>
        <v>487</v>
      </c>
      <c r="U509" s="1">
        <v>0</v>
      </c>
      <c r="V509" s="1">
        <v>0</v>
      </c>
      <c r="W509" s="1">
        <v>0</v>
      </c>
      <c r="X509" s="1">
        <v>0</v>
      </c>
      <c r="Y509" s="1">
        <f t="shared" si="169"/>
        <v>487</v>
      </c>
      <c r="Z509" s="1" t="s">
        <v>3782</v>
      </c>
      <c r="AA509" s="3">
        <v>595</v>
      </c>
      <c r="AC509" s="3">
        <f t="shared" si="172"/>
        <v>-595</v>
      </c>
      <c r="AD509" s="2" t="s">
        <v>2606</v>
      </c>
      <c r="AN509" s="2" t="s">
        <v>53</v>
      </c>
      <c r="AO509" s="2" t="s">
        <v>123</v>
      </c>
    </row>
    <row r="510" spans="1:42" ht="15" x14ac:dyDescent="0.2">
      <c r="A510" s="1" t="s">
        <v>3153</v>
      </c>
      <c r="B510" s="1" t="s">
        <v>244</v>
      </c>
      <c r="C510" s="1" t="s">
        <v>69</v>
      </c>
      <c r="D510" s="1" t="s">
        <v>1316</v>
      </c>
      <c r="E510" s="1" t="s">
        <v>243</v>
      </c>
      <c r="F510" s="1" t="s">
        <v>1862</v>
      </c>
      <c r="G510" s="1" t="s">
        <v>22</v>
      </c>
      <c r="H510" s="1" t="s">
        <v>22</v>
      </c>
      <c r="I510" s="1" t="s">
        <v>2070</v>
      </c>
      <c r="L510" s="2"/>
      <c r="M510" s="2"/>
      <c r="N510" s="2" t="s">
        <v>1</v>
      </c>
      <c r="P510" s="1">
        <v>86</v>
      </c>
      <c r="Q510" s="1">
        <v>0</v>
      </c>
      <c r="R510" s="1">
        <v>0</v>
      </c>
      <c r="S510" s="1">
        <f t="shared" si="170"/>
        <v>86</v>
      </c>
      <c r="T510" s="1">
        <f t="shared" si="171"/>
        <v>86</v>
      </c>
      <c r="U510" s="1">
        <v>0</v>
      </c>
      <c r="V510" s="1">
        <v>0</v>
      </c>
      <c r="W510" s="1">
        <v>0</v>
      </c>
      <c r="X510" s="1">
        <v>0</v>
      </c>
      <c r="Y510" s="1">
        <f t="shared" si="169"/>
        <v>86</v>
      </c>
      <c r="Z510" s="1" t="s">
        <v>3782</v>
      </c>
      <c r="AA510" s="3">
        <v>142</v>
      </c>
      <c r="AC510" s="3">
        <f t="shared" si="172"/>
        <v>-142</v>
      </c>
      <c r="AN510" s="2" t="s">
        <v>53</v>
      </c>
      <c r="AO510" s="2" t="s">
        <v>123</v>
      </c>
    </row>
    <row r="511" spans="1:42" ht="45" x14ac:dyDescent="0.2">
      <c r="A511" s="1" t="s">
        <v>3154</v>
      </c>
      <c r="B511" s="1" t="s">
        <v>2177</v>
      </c>
      <c r="C511" s="1" t="s">
        <v>69</v>
      </c>
      <c r="D511" s="1" t="s">
        <v>1316</v>
      </c>
      <c r="E511" s="1" t="s">
        <v>243</v>
      </c>
      <c r="F511" s="1" t="s">
        <v>1862</v>
      </c>
      <c r="G511" s="1" t="s">
        <v>37</v>
      </c>
      <c r="H511" s="1" t="s">
        <v>36</v>
      </c>
      <c r="I511" s="1" t="s">
        <v>2397</v>
      </c>
      <c r="L511" s="2"/>
      <c r="M511" s="2"/>
      <c r="N511" s="2" t="s">
        <v>1</v>
      </c>
      <c r="O511" s="2" t="s">
        <v>1352</v>
      </c>
      <c r="P511" s="1">
        <v>1975</v>
      </c>
      <c r="Q511" s="1">
        <v>0</v>
      </c>
      <c r="R511" s="1">
        <v>200</v>
      </c>
      <c r="S511" s="1">
        <f t="shared" si="170"/>
        <v>1975</v>
      </c>
      <c r="T511" s="1">
        <f t="shared" si="171"/>
        <v>2175</v>
      </c>
      <c r="U511" s="1">
        <v>699</v>
      </c>
      <c r="V511" s="1">
        <v>638</v>
      </c>
      <c r="W511" s="1">
        <v>1259</v>
      </c>
      <c r="X511" s="1">
        <v>1336</v>
      </c>
      <c r="Y511" s="1">
        <f t="shared" si="169"/>
        <v>638</v>
      </c>
      <c r="Z511" s="1" t="s">
        <v>3784</v>
      </c>
      <c r="AA511" s="3">
        <v>158</v>
      </c>
      <c r="AC511" s="3">
        <f t="shared" si="172"/>
        <v>-158</v>
      </c>
      <c r="AD511" s="2" t="s">
        <v>2606</v>
      </c>
      <c r="AN511" s="1" t="s">
        <v>53</v>
      </c>
      <c r="AO511" s="1" t="s">
        <v>123</v>
      </c>
      <c r="AP511" s="1"/>
    </row>
    <row r="512" spans="1:42" ht="45" x14ac:dyDescent="0.2">
      <c r="A512" s="1" t="s">
        <v>3155</v>
      </c>
      <c r="B512" s="1" t="s">
        <v>245</v>
      </c>
      <c r="C512" s="1" t="s">
        <v>69</v>
      </c>
      <c r="D512" s="1" t="s">
        <v>3680</v>
      </c>
      <c r="E512" s="1" t="s">
        <v>246</v>
      </c>
      <c r="F512" s="1" t="s">
        <v>1862</v>
      </c>
      <c r="G512" s="1" t="s">
        <v>22</v>
      </c>
      <c r="H512" s="1" t="s">
        <v>22</v>
      </c>
      <c r="I512" s="1" t="s">
        <v>2071</v>
      </c>
      <c r="L512" s="2"/>
      <c r="M512" s="2"/>
      <c r="N512" s="2" t="s">
        <v>1</v>
      </c>
      <c r="P512" s="1">
        <v>1829</v>
      </c>
      <c r="Q512" s="1">
        <v>0</v>
      </c>
      <c r="R512" s="1">
        <v>3000</v>
      </c>
      <c r="S512" s="1">
        <f t="shared" si="170"/>
        <v>1829</v>
      </c>
      <c r="T512" s="1">
        <f t="shared" si="171"/>
        <v>4829</v>
      </c>
      <c r="U512" s="1">
        <v>967</v>
      </c>
      <c r="V512" s="1">
        <v>1094</v>
      </c>
      <c r="W512" s="1">
        <v>1699</v>
      </c>
      <c r="X512" s="1">
        <v>2201</v>
      </c>
      <c r="Y512" s="1">
        <f t="shared" si="169"/>
        <v>-232</v>
      </c>
      <c r="Z512" s="1" t="s">
        <v>3783</v>
      </c>
      <c r="AA512" s="3">
        <v>2.1</v>
      </c>
      <c r="AC512" s="3">
        <f t="shared" si="172"/>
        <v>-2.1</v>
      </c>
      <c r="AD512" s="2" t="s">
        <v>2606</v>
      </c>
      <c r="AN512" s="2" t="s">
        <v>53</v>
      </c>
      <c r="AO512" s="2" t="s">
        <v>123</v>
      </c>
    </row>
    <row r="513" spans="1:42" ht="45" x14ac:dyDescent="0.2">
      <c r="A513" s="1" t="s">
        <v>3156</v>
      </c>
      <c r="B513" s="1" t="s">
        <v>247</v>
      </c>
      <c r="C513" s="1" t="s">
        <v>69</v>
      </c>
      <c r="D513" s="1" t="s">
        <v>1316</v>
      </c>
      <c r="E513" s="1" t="s">
        <v>248</v>
      </c>
      <c r="F513" s="1" t="s">
        <v>1862</v>
      </c>
      <c r="G513" s="1" t="s">
        <v>49</v>
      </c>
      <c r="H513" s="1" t="s">
        <v>162</v>
      </c>
      <c r="I513" s="1" t="s">
        <v>2072</v>
      </c>
      <c r="L513" s="2"/>
      <c r="M513" s="2"/>
      <c r="N513" s="2" t="s">
        <v>1</v>
      </c>
      <c r="P513" s="1">
        <v>169</v>
      </c>
      <c r="Q513" s="1">
        <v>0</v>
      </c>
      <c r="R513" s="1">
        <v>120</v>
      </c>
      <c r="S513" s="1">
        <f t="shared" si="170"/>
        <v>169</v>
      </c>
      <c r="T513" s="1">
        <f t="shared" si="171"/>
        <v>289</v>
      </c>
      <c r="U513" s="1">
        <v>7</v>
      </c>
      <c r="V513" s="1">
        <v>188</v>
      </c>
      <c r="W513" s="1">
        <v>241</v>
      </c>
      <c r="X513" s="1">
        <v>120</v>
      </c>
      <c r="Y513" s="1">
        <f t="shared" si="169"/>
        <v>-26</v>
      </c>
      <c r="Z513" s="1" t="s">
        <v>3783</v>
      </c>
      <c r="AA513" s="3">
        <v>259.37</v>
      </c>
      <c r="AC513" s="3">
        <f t="shared" si="172"/>
        <v>-259.37</v>
      </c>
      <c r="AD513" s="2" t="s">
        <v>2606</v>
      </c>
      <c r="AN513" s="2" t="s">
        <v>53</v>
      </c>
      <c r="AO513" s="2" t="s">
        <v>123</v>
      </c>
    </row>
    <row r="514" spans="1:42" ht="45" x14ac:dyDescent="0.2">
      <c r="A514" s="1" t="s">
        <v>3157</v>
      </c>
      <c r="B514" s="1" t="s">
        <v>1420</v>
      </c>
      <c r="C514" s="1" t="s">
        <v>69</v>
      </c>
      <c r="D514" s="1" t="s">
        <v>3680</v>
      </c>
      <c r="E514" s="1" t="s">
        <v>1322</v>
      </c>
      <c r="F514" s="1" t="s">
        <v>1862</v>
      </c>
      <c r="G514" s="1" t="s">
        <v>22</v>
      </c>
      <c r="H514" s="1" t="s">
        <v>145</v>
      </c>
      <c r="I514" s="1" t="s">
        <v>2073</v>
      </c>
      <c r="L514" s="2"/>
      <c r="M514" s="2"/>
      <c r="N514" s="2" t="s">
        <v>1</v>
      </c>
      <c r="P514" s="1">
        <v>39</v>
      </c>
      <c r="Q514" s="1">
        <v>0</v>
      </c>
      <c r="R514" s="1">
        <v>0</v>
      </c>
      <c r="S514" s="1">
        <f t="shared" si="170"/>
        <v>39</v>
      </c>
      <c r="T514" s="1">
        <f t="shared" si="171"/>
        <v>39</v>
      </c>
      <c r="U514" s="1">
        <v>0</v>
      </c>
      <c r="V514" s="1">
        <v>0</v>
      </c>
      <c r="W514" s="1">
        <v>0</v>
      </c>
      <c r="X514" s="1">
        <v>0</v>
      </c>
      <c r="Y514" s="1">
        <f t="shared" si="169"/>
        <v>39</v>
      </c>
      <c r="Z514" s="1" t="s">
        <v>3782</v>
      </c>
      <c r="AA514" s="3">
        <v>447.7</v>
      </c>
      <c r="AC514" s="3">
        <f t="shared" si="172"/>
        <v>-447.7</v>
      </c>
      <c r="AD514" s="2" t="s">
        <v>2606</v>
      </c>
      <c r="AN514" s="1" t="s">
        <v>53</v>
      </c>
      <c r="AO514" s="1" t="s">
        <v>123</v>
      </c>
      <c r="AP514" s="1"/>
    </row>
    <row r="515" spans="1:42" ht="15" x14ac:dyDescent="0.2">
      <c r="A515" s="1" t="s">
        <v>3158</v>
      </c>
      <c r="B515" s="1" t="s">
        <v>2258</v>
      </c>
      <c r="C515" s="1" t="s">
        <v>69</v>
      </c>
      <c r="D515" s="1" t="s">
        <v>3680</v>
      </c>
      <c r="E515" s="1" t="s">
        <v>2259</v>
      </c>
      <c r="F515" s="1" t="s">
        <v>1862</v>
      </c>
      <c r="G515" s="1" t="s">
        <v>37</v>
      </c>
      <c r="H515" s="1" t="s">
        <v>36</v>
      </c>
      <c r="I515" s="1" t="s">
        <v>2398</v>
      </c>
      <c r="L515" s="2"/>
      <c r="M515" s="2"/>
      <c r="N515" s="1" t="s">
        <v>1</v>
      </c>
      <c r="O515" s="2" t="s">
        <v>2260</v>
      </c>
      <c r="P515" s="1">
        <v>0</v>
      </c>
      <c r="Q515" s="1">
        <v>0</v>
      </c>
      <c r="R515" s="1">
        <v>0</v>
      </c>
      <c r="S515" s="1">
        <f t="shared" si="170"/>
        <v>0</v>
      </c>
      <c r="T515" s="1">
        <f t="shared" si="171"/>
        <v>0</v>
      </c>
      <c r="U515" s="1">
        <v>0</v>
      </c>
      <c r="V515" s="1">
        <v>0</v>
      </c>
      <c r="W515" s="1">
        <v>0</v>
      </c>
      <c r="X515" s="1">
        <v>0</v>
      </c>
      <c r="Y515" s="1">
        <f t="shared" si="169"/>
        <v>0</v>
      </c>
      <c r="Z515" s="1" t="s">
        <v>3782</v>
      </c>
      <c r="AA515" s="3">
        <v>76.44</v>
      </c>
      <c r="AB515" s="18"/>
      <c r="AC515" s="3">
        <f t="shared" si="172"/>
        <v>-76.44</v>
      </c>
      <c r="AN515" s="1" t="s">
        <v>53</v>
      </c>
      <c r="AO515" s="1" t="s">
        <v>123</v>
      </c>
      <c r="AP515" s="1"/>
    </row>
    <row r="516" spans="1:42" ht="15" x14ac:dyDescent="0.2">
      <c r="A516" s="1" t="s">
        <v>3159</v>
      </c>
      <c r="B516" s="1" t="s">
        <v>2261</v>
      </c>
      <c r="C516" s="1" t="s">
        <v>69</v>
      </c>
      <c r="D516" s="1" t="s">
        <v>3680</v>
      </c>
      <c r="E516" s="1" t="s">
        <v>2262</v>
      </c>
      <c r="F516" s="1" t="s">
        <v>1862</v>
      </c>
      <c r="G516" s="1" t="s">
        <v>3720</v>
      </c>
      <c r="H516" s="1" t="s">
        <v>146</v>
      </c>
      <c r="I516" s="1" t="s">
        <v>2399</v>
      </c>
      <c r="L516" s="2"/>
      <c r="M516" s="2"/>
      <c r="N516" s="1" t="s">
        <v>1</v>
      </c>
      <c r="O516" s="2" t="s">
        <v>1352</v>
      </c>
      <c r="P516" s="1">
        <v>0</v>
      </c>
      <c r="Q516" s="1">
        <v>0</v>
      </c>
      <c r="R516" s="1">
        <v>0</v>
      </c>
      <c r="S516" s="1">
        <f t="shared" si="170"/>
        <v>0</v>
      </c>
      <c r="T516" s="1">
        <f t="shared" si="171"/>
        <v>0</v>
      </c>
      <c r="U516" s="1">
        <v>0</v>
      </c>
      <c r="V516" s="1">
        <v>0</v>
      </c>
      <c r="W516" s="1">
        <v>0</v>
      </c>
      <c r="X516" s="1">
        <v>0</v>
      </c>
      <c r="Y516" s="1">
        <f t="shared" si="169"/>
        <v>0</v>
      </c>
      <c r="Z516" s="1" t="s">
        <v>3782</v>
      </c>
      <c r="AA516" s="3">
        <v>46</v>
      </c>
      <c r="AB516" s="18"/>
      <c r="AC516" s="3">
        <f t="shared" si="172"/>
        <v>-46</v>
      </c>
      <c r="AN516" s="1" t="s">
        <v>53</v>
      </c>
      <c r="AO516" s="1" t="s">
        <v>123</v>
      </c>
      <c r="AP516" s="1"/>
    </row>
    <row r="517" spans="1:42" ht="15" x14ac:dyDescent="0.2">
      <c r="A517" s="1" t="s">
        <v>3160</v>
      </c>
      <c r="B517" s="1" t="s">
        <v>1897</v>
      </c>
      <c r="C517" s="1" t="s">
        <v>69</v>
      </c>
      <c r="D517" s="1" t="s">
        <v>2229</v>
      </c>
      <c r="E517" s="1" t="s">
        <v>1924</v>
      </c>
      <c r="F517" s="1" t="s">
        <v>1862</v>
      </c>
      <c r="G517" s="1" t="s">
        <v>37</v>
      </c>
      <c r="H517" s="1" t="s">
        <v>36</v>
      </c>
      <c r="I517" s="1" t="s">
        <v>1898</v>
      </c>
      <c r="L517" s="2"/>
      <c r="M517" s="2"/>
      <c r="N517" s="2" t="s">
        <v>1</v>
      </c>
      <c r="O517" s="2" t="s">
        <v>1352</v>
      </c>
      <c r="P517" s="1">
        <v>0</v>
      </c>
      <c r="Q517" s="1">
        <v>0</v>
      </c>
      <c r="R517" s="1">
        <v>0</v>
      </c>
      <c r="S517" s="1">
        <f t="shared" si="170"/>
        <v>0</v>
      </c>
      <c r="T517" s="1">
        <f t="shared" si="171"/>
        <v>0</v>
      </c>
      <c r="U517" s="1">
        <v>0</v>
      </c>
      <c r="V517" s="1">
        <v>0</v>
      </c>
      <c r="W517" s="1">
        <v>0</v>
      </c>
      <c r="X517" s="1">
        <v>0</v>
      </c>
      <c r="Y517" s="1">
        <f t="shared" si="169"/>
        <v>0</v>
      </c>
      <c r="Z517" s="1" t="s">
        <v>3782</v>
      </c>
      <c r="AA517" s="3">
        <v>154.982</v>
      </c>
      <c r="AC517" s="3">
        <f t="shared" si="172"/>
        <v>-154.982</v>
      </c>
      <c r="AN517" s="2" t="s">
        <v>53</v>
      </c>
      <c r="AO517" s="2" t="s">
        <v>123</v>
      </c>
    </row>
    <row r="518" spans="1:42" ht="15" x14ac:dyDescent="0.2">
      <c r="A518" s="1" t="s">
        <v>3161</v>
      </c>
      <c r="B518" s="1" t="s">
        <v>2029</v>
      </c>
      <c r="C518" s="1" t="s">
        <v>69</v>
      </c>
      <c r="D518" s="1" t="s">
        <v>1316</v>
      </c>
      <c r="E518" s="1" t="s">
        <v>2050</v>
      </c>
      <c r="F518" s="1" t="s">
        <v>1862</v>
      </c>
      <c r="G518" s="1" t="s">
        <v>37</v>
      </c>
      <c r="H518" s="1" t="s">
        <v>36</v>
      </c>
      <c r="I518" s="1" t="s">
        <v>2030</v>
      </c>
      <c r="L518" s="2"/>
      <c r="M518" s="2"/>
      <c r="N518" s="2" t="s">
        <v>1</v>
      </c>
      <c r="O518" s="2" t="s">
        <v>1352</v>
      </c>
      <c r="P518" s="1">
        <v>0</v>
      </c>
      <c r="Q518" s="1">
        <v>0</v>
      </c>
      <c r="R518" s="1">
        <v>0</v>
      </c>
      <c r="S518" s="1">
        <f t="shared" si="170"/>
        <v>0</v>
      </c>
      <c r="T518" s="1">
        <f t="shared" si="171"/>
        <v>0</v>
      </c>
      <c r="U518" s="1">
        <v>0</v>
      </c>
      <c r="V518" s="1">
        <v>0</v>
      </c>
      <c r="W518" s="1">
        <v>0</v>
      </c>
      <c r="X518" s="1">
        <v>0</v>
      </c>
      <c r="Y518" s="1">
        <f t="shared" si="169"/>
        <v>0</v>
      </c>
      <c r="Z518" s="1" t="s">
        <v>3782</v>
      </c>
      <c r="AA518" s="3">
        <v>154.982</v>
      </c>
      <c r="AC518" s="3">
        <f t="shared" si="172"/>
        <v>-154.982</v>
      </c>
      <c r="AN518" s="2" t="s">
        <v>53</v>
      </c>
      <c r="AO518" s="2" t="s">
        <v>123</v>
      </c>
    </row>
    <row r="519" spans="1:42" ht="45" x14ac:dyDescent="0.2">
      <c r="A519" s="1" t="s">
        <v>3162</v>
      </c>
      <c r="B519" s="1" t="s">
        <v>2142</v>
      </c>
      <c r="C519" s="1" t="s">
        <v>69</v>
      </c>
      <c r="D519" s="1" t="s">
        <v>1316</v>
      </c>
      <c r="E519" s="1" t="s">
        <v>2143</v>
      </c>
      <c r="F519" s="1" t="s">
        <v>1862</v>
      </c>
      <c r="G519" s="1" t="s">
        <v>37</v>
      </c>
      <c r="H519" s="1" t="s">
        <v>36</v>
      </c>
      <c r="I519" s="1" t="s">
        <v>2144</v>
      </c>
      <c r="L519" s="2"/>
      <c r="M519" s="2"/>
      <c r="N519" s="1" t="s">
        <v>1</v>
      </c>
      <c r="O519" s="2" t="s">
        <v>2145</v>
      </c>
      <c r="P519" s="1">
        <v>515</v>
      </c>
      <c r="Q519" s="1">
        <v>0</v>
      </c>
      <c r="R519" s="1">
        <v>200</v>
      </c>
      <c r="S519" s="1">
        <f t="shared" si="170"/>
        <v>515</v>
      </c>
      <c r="T519" s="1">
        <f t="shared" si="171"/>
        <v>715</v>
      </c>
      <c r="U519" s="1">
        <v>188</v>
      </c>
      <c r="V519" s="1">
        <v>228</v>
      </c>
      <c r="W519" s="1">
        <v>330</v>
      </c>
      <c r="X519" s="1">
        <v>221</v>
      </c>
      <c r="Y519" s="1">
        <f t="shared" si="169"/>
        <v>99</v>
      </c>
      <c r="Z519" s="1" t="s">
        <v>3784</v>
      </c>
      <c r="AA519" s="3">
        <v>146.08799999999999</v>
      </c>
      <c r="AB519" s="18"/>
      <c r="AC519" s="3">
        <f t="shared" si="172"/>
        <v>-146.08799999999999</v>
      </c>
      <c r="AD519" s="2" t="s">
        <v>2606</v>
      </c>
      <c r="AN519" s="1" t="s">
        <v>53</v>
      </c>
      <c r="AO519" s="1" t="s">
        <v>123</v>
      </c>
      <c r="AP519" s="1"/>
    </row>
    <row r="520" spans="1:42" ht="45" x14ac:dyDescent="0.2">
      <c r="A520" s="1" t="s">
        <v>3163</v>
      </c>
      <c r="B520" s="1" t="s">
        <v>1433</v>
      </c>
      <c r="C520" s="1" t="s">
        <v>69</v>
      </c>
      <c r="D520" s="1" t="s">
        <v>1316</v>
      </c>
      <c r="E520" s="1" t="s">
        <v>1775</v>
      </c>
      <c r="F520" s="1" t="s">
        <v>1862</v>
      </c>
      <c r="G520" s="1" t="s">
        <v>37</v>
      </c>
      <c r="H520" s="1" t="s">
        <v>36</v>
      </c>
      <c r="I520" s="1" t="s">
        <v>2074</v>
      </c>
      <c r="L520" s="2"/>
      <c r="M520" s="2"/>
      <c r="N520" s="1" t="s">
        <v>1</v>
      </c>
      <c r="P520" s="1">
        <v>1542</v>
      </c>
      <c r="Q520" s="1">
        <v>745</v>
      </c>
      <c r="R520" s="1">
        <v>0</v>
      </c>
      <c r="S520" s="1">
        <f t="shared" si="170"/>
        <v>2287</v>
      </c>
      <c r="T520" s="1">
        <f t="shared" si="171"/>
        <v>2287</v>
      </c>
      <c r="U520" s="1">
        <v>481</v>
      </c>
      <c r="V520" s="1">
        <v>301</v>
      </c>
      <c r="W520" s="1">
        <v>1323</v>
      </c>
      <c r="X520" s="1">
        <v>903</v>
      </c>
      <c r="Y520" s="1">
        <f t="shared" si="169"/>
        <v>1505</v>
      </c>
      <c r="Z520" s="1" t="s">
        <v>3784</v>
      </c>
      <c r="AA520" s="3">
        <v>564.5</v>
      </c>
      <c r="AC520" s="3">
        <f t="shared" si="172"/>
        <v>-564.5</v>
      </c>
      <c r="AD520" s="2" t="s">
        <v>2606</v>
      </c>
      <c r="AN520" s="2" t="s">
        <v>53</v>
      </c>
      <c r="AO520" s="2" t="s">
        <v>123</v>
      </c>
    </row>
    <row r="521" spans="1:42" ht="45" x14ac:dyDescent="0.2">
      <c r="A521" s="1" t="s">
        <v>3164</v>
      </c>
      <c r="B521" s="1" t="s">
        <v>1434</v>
      </c>
      <c r="C521" s="1" t="s">
        <v>69</v>
      </c>
      <c r="D521" s="1" t="s">
        <v>1316</v>
      </c>
      <c r="E521" s="1" t="s">
        <v>1776</v>
      </c>
      <c r="F521" s="1" t="s">
        <v>1862</v>
      </c>
      <c r="G521" s="1" t="s">
        <v>37</v>
      </c>
      <c r="H521" s="1" t="s">
        <v>36</v>
      </c>
      <c r="I521" s="1" t="s">
        <v>2075</v>
      </c>
      <c r="L521" s="2"/>
      <c r="M521" s="2"/>
      <c r="N521" s="1" t="s">
        <v>1</v>
      </c>
      <c r="P521" s="1">
        <v>2296</v>
      </c>
      <c r="Q521" s="1">
        <v>0</v>
      </c>
      <c r="R521" s="1">
        <v>0</v>
      </c>
      <c r="S521" s="1">
        <f t="shared" si="170"/>
        <v>2296</v>
      </c>
      <c r="T521" s="1">
        <f t="shared" si="171"/>
        <v>2296</v>
      </c>
      <c r="U521" s="1">
        <v>480</v>
      </c>
      <c r="V521" s="1">
        <v>301</v>
      </c>
      <c r="W521" s="1">
        <v>1323</v>
      </c>
      <c r="X521" s="1">
        <v>903</v>
      </c>
      <c r="Y521" s="1">
        <f t="shared" si="169"/>
        <v>1515</v>
      </c>
      <c r="Z521" s="1" t="s">
        <v>3784</v>
      </c>
      <c r="AA521" s="3">
        <v>11.167999999999999</v>
      </c>
      <c r="AB521" s="18"/>
      <c r="AC521" s="3">
        <f t="shared" si="172"/>
        <v>-11.167999999999999</v>
      </c>
      <c r="AD521" s="2" t="s">
        <v>2606</v>
      </c>
      <c r="AN521" s="2" t="s">
        <v>53</v>
      </c>
      <c r="AO521" s="2" t="s">
        <v>123</v>
      </c>
    </row>
    <row r="522" spans="1:42" ht="45" x14ac:dyDescent="0.2">
      <c r="A522" s="1" t="s">
        <v>3165</v>
      </c>
      <c r="B522" s="1" t="s">
        <v>1886</v>
      </c>
      <c r="C522" s="1" t="s">
        <v>69</v>
      </c>
      <c r="D522" s="1" t="s">
        <v>1316</v>
      </c>
      <c r="E522" s="1" t="s">
        <v>1507</v>
      </c>
      <c r="F522" s="1" t="s">
        <v>1862</v>
      </c>
      <c r="G522" s="1" t="s">
        <v>37</v>
      </c>
      <c r="H522" s="1" t="s">
        <v>36</v>
      </c>
      <c r="I522" s="1" t="s">
        <v>2400</v>
      </c>
      <c r="L522" s="2"/>
      <c r="M522" s="2"/>
      <c r="N522" s="2" t="s">
        <v>1</v>
      </c>
      <c r="O522" s="2" t="s">
        <v>1352</v>
      </c>
      <c r="P522" s="1">
        <v>880</v>
      </c>
      <c r="Q522" s="1">
        <v>0</v>
      </c>
      <c r="R522" s="1">
        <v>0</v>
      </c>
      <c r="S522" s="1">
        <f t="shared" si="170"/>
        <v>880</v>
      </c>
      <c r="T522" s="1">
        <f t="shared" si="171"/>
        <v>880</v>
      </c>
      <c r="U522" s="1">
        <v>222</v>
      </c>
      <c r="V522" s="1">
        <v>455</v>
      </c>
      <c r="W522" s="1">
        <v>584</v>
      </c>
      <c r="X522" s="1">
        <v>721</v>
      </c>
      <c r="Y522" s="1">
        <f t="shared" si="169"/>
        <v>203</v>
      </c>
      <c r="Z522" s="1" t="s">
        <v>3784</v>
      </c>
      <c r="AA522" s="3">
        <v>2.7</v>
      </c>
      <c r="AC522" s="3">
        <f t="shared" si="172"/>
        <v>-2.7</v>
      </c>
      <c r="AD522" s="2" t="s">
        <v>2606</v>
      </c>
      <c r="AN522" s="2" t="s">
        <v>53</v>
      </c>
      <c r="AO522" s="2" t="s">
        <v>123</v>
      </c>
    </row>
    <row r="523" spans="1:42" ht="15" x14ac:dyDescent="0.2">
      <c r="A523" s="1" t="s">
        <v>3166</v>
      </c>
      <c r="B523" s="1" t="s">
        <v>1903</v>
      </c>
      <c r="C523" s="1" t="s">
        <v>69</v>
      </c>
      <c r="D523" s="1" t="s">
        <v>1316</v>
      </c>
      <c r="E523" s="1" t="s">
        <v>1925</v>
      </c>
      <c r="F523" s="1" t="s">
        <v>1862</v>
      </c>
      <c r="G523" s="1" t="s">
        <v>37</v>
      </c>
      <c r="H523" s="1" t="s">
        <v>36</v>
      </c>
      <c r="I523" s="1" t="s">
        <v>2076</v>
      </c>
      <c r="L523" s="2"/>
      <c r="M523" s="2"/>
      <c r="N523" s="2" t="s">
        <v>1</v>
      </c>
      <c r="O523" s="2" t="s">
        <v>1352</v>
      </c>
      <c r="P523" s="1">
        <v>0</v>
      </c>
      <c r="Q523" s="1">
        <v>0</v>
      </c>
      <c r="R523" s="1">
        <v>0</v>
      </c>
      <c r="S523" s="1">
        <f t="shared" si="170"/>
        <v>0</v>
      </c>
      <c r="T523" s="1">
        <f t="shared" si="171"/>
        <v>0</v>
      </c>
      <c r="U523" s="1">
        <v>0</v>
      </c>
      <c r="V523" s="1">
        <v>0</v>
      </c>
      <c r="W523" s="1">
        <v>0</v>
      </c>
      <c r="X523" s="1">
        <v>0</v>
      </c>
      <c r="Y523" s="1">
        <f t="shared" si="169"/>
        <v>0</v>
      </c>
      <c r="Z523" s="1" t="s">
        <v>3782</v>
      </c>
      <c r="AA523" s="3">
        <v>145.12200000000001</v>
      </c>
      <c r="AC523" s="3">
        <f t="shared" si="172"/>
        <v>-145.12200000000001</v>
      </c>
      <c r="AN523" s="2" t="s">
        <v>53</v>
      </c>
      <c r="AO523" s="2" t="s">
        <v>123</v>
      </c>
    </row>
    <row r="524" spans="1:42" ht="15" x14ac:dyDescent="0.2">
      <c r="A524" s="1" t="s">
        <v>3167</v>
      </c>
      <c r="B524" s="1" t="s">
        <v>1969</v>
      </c>
      <c r="C524" s="1" t="s">
        <v>69</v>
      </c>
      <c r="D524" s="1" t="s">
        <v>1316</v>
      </c>
      <c r="E524" s="1" t="s">
        <v>1981</v>
      </c>
      <c r="F524" s="1" t="s">
        <v>1862</v>
      </c>
      <c r="G524" s="1" t="s">
        <v>49</v>
      </c>
      <c r="H524" s="1" t="s">
        <v>162</v>
      </c>
      <c r="I524" s="1" t="s">
        <v>1970</v>
      </c>
      <c r="L524" s="2"/>
      <c r="M524" s="2"/>
      <c r="N524" s="2" t="s">
        <v>1</v>
      </c>
      <c r="O524" s="2" t="s">
        <v>1352</v>
      </c>
      <c r="P524" s="1">
        <v>0</v>
      </c>
      <c r="Q524" s="1">
        <v>0</v>
      </c>
      <c r="R524" s="1">
        <v>0</v>
      </c>
      <c r="S524" s="1">
        <f t="shared" si="170"/>
        <v>0</v>
      </c>
      <c r="T524" s="1">
        <f t="shared" si="171"/>
        <v>0</v>
      </c>
      <c r="U524" s="1">
        <v>0</v>
      </c>
      <c r="V524" s="1">
        <v>0</v>
      </c>
      <c r="W524" s="1">
        <v>0</v>
      </c>
      <c r="X524" s="1">
        <v>0</v>
      </c>
      <c r="Y524" s="1">
        <f t="shared" si="169"/>
        <v>0</v>
      </c>
      <c r="Z524" s="1" t="s">
        <v>3782</v>
      </c>
      <c r="AA524" s="3">
        <v>18.795000000000002</v>
      </c>
      <c r="AB524" s="18"/>
      <c r="AC524" s="3">
        <f t="shared" si="172"/>
        <v>-18.795000000000002</v>
      </c>
      <c r="AN524" s="1" t="s">
        <v>53</v>
      </c>
      <c r="AO524" s="2" t="s">
        <v>123</v>
      </c>
    </row>
    <row r="525" spans="1:42" ht="15" x14ac:dyDescent="0.2">
      <c r="A525" s="1" t="s">
        <v>3168</v>
      </c>
      <c r="B525" s="1" t="s">
        <v>2178</v>
      </c>
      <c r="C525" s="1" t="s">
        <v>69</v>
      </c>
      <c r="D525" s="1" t="s">
        <v>1316</v>
      </c>
      <c r="E525" s="1" t="s">
        <v>2179</v>
      </c>
      <c r="F525" s="1" t="s">
        <v>1862</v>
      </c>
      <c r="G525" s="1" t="s">
        <v>48</v>
      </c>
      <c r="H525" s="1" t="s">
        <v>219</v>
      </c>
      <c r="I525" s="1" t="s">
        <v>2180</v>
      </c>
      <c r="L525" s="2"/>
      <c r="M525" s="2"/>
      <c r="N525" s="2" t="s">
        <v>1</v>
      </c>
      <c r="O525" s="2" t="s">
        <v>1352</v>
      </c>
      <c r="P525" s="1">
        <v>1750</v>
      </c>
      <c r="Q525" s="1">
        <v>0</v>
      </c>
      <c r="R525" s="1">
        <v>0</v>
      </c>
      <c r="S525" s="1">
        <f t="shared" si="170"/>
        <v>1750</v>
      </c>
      <c r="T525" s="1">
        <f t="shared" si="171"/>
        <v>1750</v>
      </c>
      <c r="U525" s="1">
        <v>0</v>
      </c>
      <c r="V525" s="1">
        <v>0</v>
      </c>
      <c r="W525" s="1">
        <v>0</v>
      </c>
      <c r="X525" s="1">
        <v>0</v>
      </c>
      <c r="Y525" s="1">
        <f t="shared" si="169"/>
        <v>1750</v>
      </c>
      <c r="Z525" s="1" t="s">
        <v>3782</v>
      </c>
      <c r="AA525" s="3">
        <v>18.614999999999998</v>
      </c>
      <c r="AB525" s="18"/>
      <c r="AC525" s="3">
        <f t="shared" si="172"/>
        <v>-18.614999999999998</v>
      </c>
      <c r="AN525" s="1" t="s">
        <v>53</v>
      </c>
      <c r="AO525" s="1" t="s">
        <v>123</v>
      </c>
      <c r="AP525" s="1"/>
    </row>
    <row r="526" spans="1:42" ht="15" x14ac:dyDescent="0.2">
      <c r="A526" s="1" t="s">
        <v>3169</v>
      </c>
      <c r="B526" s="1" t="s">
        <v>1901</v>
      </c>
      <c r="C526" s="1" t="s">
        <v>69</v>
      </c>
      <c r="D526" s="1" t="s">
        <v>1316</v>
      </c>
      <c r="E526" s="1" t="s">
        <v>1323</v>
      </c>
      <c r="F526" s="1" t="s">
        <v>1862</v>
      </c>
      <c r="G526" s="1" t="s">
        <v>37</v>
      </c>
      <c r="H526" s="1" t="s">
        <v>36</v>
      </c>
      <c r="I526" s="1" t="s">
        <v>2077</v>
      </c>
      <c r="L526" s="2"/>
      <c r="M526" s="2"/>
      <c r="N526" s="2" t="s">
        <v>1</v>
      </c>
      <c r="O526" s="2" t="s">
        <v>1352</v>
      </c>
      <c r="P526" s="1">
        <v>0</v>
      </c>
      <c r="Q526" s="1">
        <v>0</v>
      </c>
      <c r="R526" s="1">
        <v>0</v>
      </c>
      <c r="S526" s="1">
        <f t="shared" si="170"/>
        <v>0</v>
      </c>
      <c r="T526" s="1">
        <f t="shared" si="171"/>
        <v>0</v>
      </c>
      <c r="U526" s="1">
        <v>0</v>
      </c>
      <c r="V526" s="1">
        <v>0</v>
      </c>
      <c r="W526" s="1">
        <v>0</v>
      </c>
      <c r="X526" s="1">
        <v>0</v>
      </c>
      <c r="Y526" s="1">
        <f t="shared" si="169"/>
        <v>0</v>
      </c>
      <c r="Z526" s="1" t="s">
        <v>3782</v>
      </c>
      <c r="AC526" s="3">
        <f t="shared" si="172"/>
        <v>0</v>
      </c>
      <c r="AN526" s="2" t="s">
        <v>53</v>
      </c>
      <c r="AO526" s="2" t="s">
        <v>123</v>
      </c>
    </row>
    <row r="527" spans="1:42" ht="15" x14ac:dyDescent="0.2">
      <c r="A527" s="1" t="s">
        <v>3170</v>
      </c>
      <c r="B527" s="1" t="s">
        <v>2181</v>
      </c>
      <c r="C527" s="1" t="s">
        <v>69</v>
      </c>
      <c r="D527" s="1" t="s">
        <v>1316</v>
      </c>
      <c r="E527" s="1" t="s">
        <v>1323</v>
      </c>
      <c r="F527" s="1" t="s">
        <v>1862</v>
      </c>
      <c r="G527" s="1" t="s">
        <v>37</v>
      </c>
      <c r="H527" s="1" t="s">
        <v>36</v>
      </c>
      <c r="I527" s="1" t="s">
        <v>2182</v>
      </c>
      <c r="L527" s="2"/>
      <c r="M527" s="2"/>
      <c r="N527" s="2" t="s">
        <v>1</v>
      </c>
      <c r="O527" s="2" t="s">
        <v>1352</v>
      </c>
      <c r="P527" s="1">
        <v>200</v>
      </c>
      <c r="Q527" s="1">
        <v>0</v>
      </c>
      <c r="R527" s="1">
        <v>0</v>
      </c>
      <c r="S527" s="1">
        <f t="shared" si="170"/>
        <v>200</v>
      </c>
      <c r="T527" s="1">
        <f t="shared" si="171"/>
        <v>200</v>
      </c>
      <c r="U527" s="1">
        <v>0</v>
      </c>
      <c r="V527" s="1">
        <v>0</v>
      </c>
      <c r="W527" s="1">
        <v>0</v>
      </c>
      <c r="X527" s="1">
        <v>0</v>
      </c>
      <c r="Y527" s="1">
        <f t="shared" si="169"/>
        <v>200</v>
      </c>
      <c r="Z527" s="1" t="s">
        <v>3782</v>
      </c>
      <c r="AA527" s="3">
        <v>138.292</v>
      </c>
      <c r="AB527" s="18"/>
      <c r="AC527" s="3">
        <f t="shared" si="172"/>
        <v>-138.292</v>
      </c>
      <c r="AN527" s="1" t="s">
        <v>53</v>
      </c>
      <c r="AO527" s="1" t="s">
        <v>123</v>
      </c>
      <c r="AP527" s="1"/>
    </row>
    <row r="528" spans="1:42" ht="15" x14ac:dyDescent="0.2">
      <c r="A528" s="1" t="s">
        <v>3171</v>
      </c>
      <c r="B528" s="1" t="s">
        <v>2211</v>
      </c>
      <c r="C528" s="1" t="s">
        <v>69</v>
      </c>
      <c r="D528" s="1" t="s">
        <v>1316</v>
      </c>
      <c r="E528" s="1" t="s">
        <v>1324</v>
      </c>
      <c r="F528" s="1" t="s">
        <v>1862</v>
      </c>
      <c r="G528" s="1" t="s">
        <v>49</v>
      </c>
      <c r="H528" s="1" t="s">
        <v>162</v>
      </c>
      <c r="I528" s="1" t="s">
        <v>3725</v>
      </c>
      <c r="L528" s="2"/>
      <c r="M528" s="2"/>
      <c r="N528" s="1" t="s">
        <v>1</v>
      </c>
      <c r="O528" s="2" t="s">
        <v>1352</v>
      </c>
      <c r="P528" s="1">
        <v>0</v>
      </c>
      <c r="Q528" s="1">
        <v>0</v>
      </c>
      <c r="R528" s="1">
        <v>0</v>
      </c>
      <c r="S528" s="1">
        <f t="shared" si="170"/>
        <v>0</v>
      </c>
      <c r="T528" s="1">
        <f t="shared" si="171"/>
        <v>0</v>
      </c>
      <c r="U528" s="1">
        <v>0</v>
      </c>
      <c r="V528" s="1">
        <v>0</v>
      </c>
      <c r="W528" s="1">
        <v>0</v>
      </c>
      <c r="X528" s="1">
        <v>0</v>
      </c>
      <c r="Y528" s="1">
        <f t="shared" si="169"/>
        <v>0</v>
      </c>
      <c r="Z528" s="1" t="s">
        <v>3782</v>
      </c>
      <c r="AA528" s="3">
        <v>154.81899999999999</v>
      </c>
      <c r="AB528" s="19"/>
      <c r="AC528" s="3">
        <f t="shared" si="172"/>
        <v>-154.81899999999999</v>
      </c>
      <c r="AN528" s="1" t="s">
        <v>53</v>
      </c>
      <c r="AO528" s="1" t="s">
        <v>123</v>
      </c>
      <c r="AP528" s="1"/>
    </row>
    <row r="529" spans="1:42" ht="15" x14ac:dyDescent="0.2">
      <c r="A529" s="1" t="s">
        <v>3172</v>
      </c>
      <c r="B529" s="1" t="s">
        <v>1948</v>
      </c>
      <c r="C529" s="1" t="s">
        <v>69</v>
      </c>
      <c r="D529" s="1" t="s">
        <v>2229</v>
      </c>
      <c r="E529" s="1" t="s">
        <v>1949</v>
      </c>
      <c r="F529" s="1" t="s">
        <v>1862</v>
      </c>
      <c r="G529" s="1" t="s">
        <v>37</v>
      </c>
      <c r="H529" s="1" t="s">
        <v>36</v>
      </c>
      <c r="I529" s="1" t="s">
        <v>2078</v>
      </c>
      <c r="L529" s="2"/>
      <c r="M529" s="2"/>
      <c r="N529" s="1" t="s">
        <v>1</v>
      </c>
      <c r="O529" s="2" t="s">
        <v>1352</v>
      </c>
      <c r="P529" s="1">
        <v>0</v>
      </c>
      <c r="Q529" s="1">
        <v>0</v>
      </c>
      <c r="R529" s="1">
        <v>0</v>
      </c>
      <c r="S529" s="1">
        <f t="shared" si="170"/>
        <v>0</v>
      </c>
      <c r="T529" s="1">
        <f t="shared" si="171"/>
        <v>0</v>
      </c>
      <c r="U529" s="1">
        <v>0</v>
      </c>
      <c r="V529" s="1">
        <v>0</v>
      </c>
      <c r="W529" s="1">
        <v>0</v>
      </c>
      <c r="X529" s="1">
        <v>0</v>
      </c>
      <c r="Y529" s="1">
        <f t="shared" si="169"/>
        <v>0</v>
      </c>
      <c r="Z529" s="1" t="s">
        <v>3782</v>
      </c>
      <c r="AA529" s="3">
        <v>3.55</v>
      </c>
      <c r="AB529" s="18"/>
      <c r="AC529" s="3">
        <f t="shared" si="172"/>
        <v>-3.55</v>
      </c>
      <c r="AN529" s="1" t="s">
        <v>53</v>
      </c>
      <c r="AO529" s="1" t="s">
        <v>123</v>
      </c>
      <c r="AP529" s="1"/>
    </row>
    <row r="530" spans="1:42" ht="15" x14ac:dyDescent="0.2">
      <c r="A530" s="1" t="s">
        <v>3173</v>
      </c>
      <c r="B530" s="1" t="s">
        <v>1875</v>
      </c>
      <c r="C530" s="1" t="s">
        <v>69</v>
      </c>
      <c r="D530" s="1" t="s">
        <v>2229</v>
      </c>
      <c r="E530" s="1" t="s">
        <v>1922</v>
      </c>
      <c r="F530" s="1" t="s">
        <v>1862</v>
      </c>
      <c r="G530" s="1" t="s">
        <v>25</v>
      </c>
      <c r="H530" s="1" t="s">
        <v>194</v>
      </c>
      <c r="I530" s="1" t="s">
        <v>2079</v>
      </c>
      <c r="L530" s="2"/>
      <c r="M530" s="2"/>
      <c r="N530" s="2" t="s">
        <v>1</v>
      </c>
      <c r="O530" s="2" t="s">
        <v>1352</v>
      </c>
      <c r="P530" s="1">
        <v>0</v>
      </c>
      <c r="Q530" s="1">
        <v>0</v>
      </c>
      <c r="R530" s="1">
        <v>0</v>
      </c>
      <c r="S530" s="1">
        <f t="shared" si="170"/>
        <v>0</v>
      </c>
      <c r="T530" s="1">
        <f t="shared" si="171"/>
        <v>0</v>
      </c>
      <c r="U530" s="1">
        <v>0</v>
      </c>
      <c r="V530" s="1">
        <v>0</v>
      </c>
      <c r="W530" s="1">
        <v>0</v>
      </c>
      <c r="X530" s="1">
        <v>0</v>
      </c>
      <c r="Y530" s="1">
        <f t="shared" si="169"/>
        <v>0</v>
      </c>
      <c r="Z530" s="1" t="s">
        <v>3782</v>
      </c>
      <c r="AA530" s="3">
        <v>890</v>
      </c>
      <c r="AC530" s="3">
        <f t="shared" si="172"/>
        <v>-890</v>
      </c>
      <c r="AN530" s="2" t="s">
        <v>53</v>
      </c>
      <c r="AO530" s="2" t="s">
        <v>123</v>
      </c>
    </row>
    <row r="531" spans="1:42" ht="45" x14ac:dyDescent="0.2">
      <c r="A531" s="1" t="s">
        <v>3174</v>
      </c>
      <c r="B531" s="1" t="s">
        <v>2315</v>
      </c>
      <c r="C531" s="1" t="s">
        <v>69</v>
      </c>
      <c r="D531" s="1" t="s">
        <v>1316</v>
      </c>
      <c r="E531" s="1" t="s">
        <v>1922</v>
      </c>
      <c r="F531" s="1" t="s">
        <v>1862</v>
      </c>
      <c r="G531" s="1" t="s">
        <v>22</v>
      </c>
      <c r="H531" s="1" t="s">
        <v>22</v>
      </c>
      <c r="I531" s="1" t="s">
        <v>2316</v>
      </c>
      <c r="L531" s="2"/>
      <c r="M531" s="2"/>
      <c r="N531" s="1" t="s">
        <v>1</v>
      </c>
      <c r="O531" s="2" t="s">
        <v>1352</v>
      </c>
      <c r="P531" s="1">
        <v>406</v>
      </c>
      <c r="Q531" s="1">
        <v>120</v>
      </c>
      <c r="R531" s="1">
        <v>0</v>
      </c>
      <c r="S531" s="1">
        <f t="shared" si="170"/>
        <v>526</v>
      </c>
      <c r="T531" s="1">
        <f t="shared" si="171"/>
        <v>526</v>
      </c>
      <c r="U531" s="1">
        <v>153</v>
      </c>
      <c r="V531" s="1">
        <v>124</v>
      </c>
      <c r="W531" s="1">
        <v>585</v>
      </c>
      <c r="X531" s="1">
        <v>217</v>
      </c>
      <c r="Y531" s="1">
        <f t="shared" si="169"/>
        <v>249</v>
      </c>
      <c r="Z531" s="1" t="s">
        <v>3784</v>
      </c>
      <c r="AA531" s="3">
        <v>864.8</v>
      </c>
      <c r="AC531" s="3">
        <f t="shared" si="172"/>
        <v>-864.8</v>
      </c>
      <c r="AD531" s="2" t="s">
        <v>2606</v>
      </c>
      <c r="AN531" s="1" t="s">
        <v>53</v>
      </c>
      <c r="AO531" s="1" t="s">
        <v>123</v>
      </c>
      <c r="AP531" s="1"/>
    </row>
    <row r="532" spans="1:42" ht="45" x14ac:dyDescent="0.2">
      <c r="A532" s="1" t="s">
        <v>3175</v>
      </c>
      <c r="B532" s="1" t="s">
        <v>1872</v>
      </c>
      <c r="C532" s="1" t="s">
        <v>69</v>
      </c>
      <c r="D532" s="1" t="s">
        <v>1316</v>
      </c>
      <c r="E532" s="1" t="s">
        <v>1822</v>
      </c>
      <c r="F532" s="1" t="s">
        <v>1862</v>
      </c>
      <c r="G532" s="1" t="s">
        <v>22</v>
      </c>
      <c r="H532" s="1" t="s">
        <v>145</v>
      </c>
      <c r="I532" s="1" t="s">
        <v>2080</v>
      </c>
      <c r="L532" s="2"/>
      <c r="M532" s="2"/>
      <c r="N532" s="2" t="s">
        <v>1</v>
      </c>
      <c r="O532" s="2" t="s">
        <v>1352</v>
      </c>
      <c r="P532" s="1">
        <v>930</v>
      </c>
      <c r="Q532" s="1">
        <v>870</v>
      </c>
      <c r="R532" s="1">
        <v>700</v>
      </c>
      <c r="S532" s="1">
        <f t="shared" si="170"/>
        <v>1800</v>
      </c>
      <c r="T532" s="1">
        <f t="shared" si="171"/>
        <v>2500</v>
      </c>
      <c r="U532" s="1">
        <v>680</v>
      </c>
      <c r="V532" s="1">
        <v>629</v>
      </c>
      <c r="W532" s="1">
        <v>2381</v>
      </c>
      <c r="X532" s="1">
        <v>2441</v>
      </c>
      <c r="Y532" s="1">
        <f t="shared" si="169"/>
        <v>491</v>
      </c>
      <c r="Z532" s="1" t="s">
        <v>3784</v>
      </c>
      <c r="AA532" s="3">
        <v>285</v>
      </c>
      <c r="AC532" s="3">
        <f t="shared" si="172"/>
        <v>-285</v>
      </c>
      <c r="AD532" s="2" t="s">
        <v>2606</v>
      </c>
      <c r="AN532" s="2" t="s">
        <v>53</v>
      </c>
      <c r="AO532" s="2" t="s">
        <v>123</v>
      </c>
    </row>
    <row r="533" spans="1:42" ht="45" x14ac:dyDescent="0.2">
      <c r="A533" s="1" t="s">
        <v>3176</v>
      </c>
      <c r="B533" s="1" t="s">
        <v>1971</v>
      </c>
      <c r="C533" s="1" t="s">
        <v>69</v>
      </c>
      <c r="D533" s="1" t="s">
        <v>1316</v>
      </c>
      <c r="E533" s="1" t="s">
        <v>1858</v>
      </c>
      <c r="F533" s="1" t="s">
        <v>1862</v>
      </c>
      <c r="G533" s="1" t="s">
        <v>37</v>
      </c>
      <c r="H533" s="1" t="s">
        <v>36</v>
      </c>
      <c r="I533" s="1" t="s">
        <v>2081</v>
      </c>
      <c r="L533" s="2"/>
      <c r="M533" s="2"/>
      <c r="N533" s="2" t="s">
        <v>1</v>
      </c>
      <c r="O533" s="2" t="s">
        <v>1352</v>
      </c>
      <c r="P533" s="1">
        <v>351</v>
      </c>
      <c r="Q533" s="1">
        <v>160</v>
      </c>
      <c r="R533" s="1">
        <v>640</v>
      </c>
      <c r="S533" s="1">
        <f t="shared" si="170"/>
        <v>511</v>
      </c>
      <c r="T533" s="1">
        <f t="shared" si="171"/>
        <v>1151</v>
      </c>
      <c r="U533" s="1">
        <v>435</v>
      </c>
      <c r="V533" s="1">
        <v>659</v>
      </c>
      <c r="W533" s="1">
        <v>649</v>
      </c>
      <c r="X533" s="1">
        <v>368</v>
      </c>
      <c r="Y533" s="1">
        <f t="shared" si="169"/>
        <v>-583</v>
      </c>
      <c r="Z533" s="1" t="s">
        <v>3783</v>
      </c>
      <c r="AA533" s="3">
        <v>291.5</v>
      </c>
      <c r="AB533" s="18"/>
      <c r="AC533" s="3">
        <f t="shared" si="172"/>
        <v>-291.5</v>
      </c>
      <c r="AD533" s="2" t="s">
        <v>2606</v>
      </c>
      <c r="AN533" s="1" t="s">
        <v>53</v>
      </c>
      <c r="AO533" s="2" t="s">
        <v>123</v>
      </c>
    </row>
    <row r="534" spans="1:42" ht="15" x14ac:dyDescent="0.2">
      <c r="A534" s="1" t="s">
        <v>3177</v>
      </c>
      <c r="B534" s="1" t="s">
        <v>2016</v>
      </c>
      <c r="C534" s="1" t="s">
        <v>69</v>
      </c>
      <c r="D534" s="1" t="s">
        <v>1316</v>
      </c>
      <c r="E534" s="1" t="s">
        <v>2017</v>
      </c>
      <c r="F534" s="1" t="s">
        <v>1862</v>
      </c>
      <c r="G534" s="1" t="s">
        <v>49</v>
      </c>
      <c r="H534" s="1" t="s">
        <v>162</v>
      </c>
      <c r="I534" s="1" t="s">
        <v>3726</v>
      </c>
      <c r="L534" s="2"/>
      <c r="M534" s="2"/>
      <c r="N534" s="2" t="s">
        <v>1</v>
      </c>
      <c r="O534" s="2" t="s">
        <v>1352</v>
      </c>
      <c r="P534" s="1">
        <v>0</v>
      </c>
      <c r="Q534" s="1">
        <v>0</v>
      </c>
      <c r="R534" s="1">
        <v>0</v>
      </c>
      <c r="S534" s="1">
        <f t="shared" si="170"/>
        <v>0</v>
      </c>
      <c r="T534" s="1">
        <f t="shared" si="171"/>
        <v>0</v>
      </c>
      <c r="U534" s="1">
        <v>0</v>
      </c>
      <c r="V534" s="1">
        <v>0</v>
      </c>
      <c r="W534" s="1">
        <v>0</v>
      </c>
      <c r="X534" s="1">
        <v>0</v>
      </c>
      <c r="Y534" s="1">
        <f t="shared" si="169"/>
        <v>0</v>
      </c>
      <c r="Z534" s="1" t="s">
        <v>3782</v>
      </c>
      <c r="AA534" s="3">
        <v>207.399</v>
      </c>
      <c r="AC534" s="3">
        <f t="shared" si="172"/>
        <v>-207.399</v>
      </c>
      <c r="AN534" s="2" t="s">
        <v>53</v>
      </c>
      <c r="AO534" s="2" t="s">
        <v>123</v>
      </c>
    </row>
    <row r="535" spans="1:42" ht="45" x14ac:dyDescent="0.2">
      <c r="A535" s="1" t="s">
        <v>3178</v>
      </c>
      <c r="B535" s="1" t="s">
        <v>2224</v>
      </c>
      <c r="C535" s="1" t="s">
        <v>69</v>
      </c>
      <c r="D535" s="1" t="s">
        <v>1316</v>
      </c>
      <c r="E535" s="1" t="s">
        <v>2234</v>
      </c>
      <c r="F535" s="1" t="s">
        <v>1862</v>
      </c>
      <c r="G535" s="1" t="s">
        <v>37</v>
      </c>
      <c r="H535" s="1" t="s">
        <v>36</v>
      </c>
      <c r="I535" s="1" t="s">
        <v>2224</v>
      </c>
      <c r="L535" s="2"/>
      <c r="M535" s="2"/>
      <c r="N535" s="2" t="s">
        <v>1</v>
      </c>
      <c r="O535" s="2" t="s">
        <v>1352</v>
      </c>
      <c r="P535" s="1">
        <v>69</v>
      </c>
      <c r="Q535" s="1">
        <v>0</v>
      </c>
      <c r="R535" s="1">
        <v>34</v>
      </c>
      <c r="S535" s="1">
        <f t="shared" si="170"/>
        <v>69</v>
      </c>
      <c r="T535" s="1">
        <f t="shared" si="171"/>
        <v>103</v>
      </c>
      <c r="U535" s="1">
        <v>34</v>
      </c>
      <c r="V535" s="1">
        <v>227</v>
      </c>
      <c r="W535" s="1">
        <v>284</v>
      </c>
      <c r="X535" s="1">
        <v>500</v>
      </c>
      <c r="Y535" s="1">
        <f t="shared" ref="Y535:Y557" si="173">S535-(U535+V535)</f>
        <v>-192</v>
      </c>
      <c r="Z535" s="1" t="s">
        <v>3783</v>
      </c>
      <c r="AA535" s="3">
        <v>207.399</v>
      </c>
      <c r="AC535" s="3">
        <f t="shared" si="172"/>
        <v>-207.399</v>
      </c>
      <c r="AD535" s="2" t="s">
        <v>2606</v>
      </c>
      <c r="AN535" s="2" t="s">
        <v>53</v>
      </c>
      <c r="AO535" s="2" t="s">
        <v>123</v>
      </c>
    </row>
    <row r="536" spans="1:42" ht="15" x14ac:dyDescent="0.2">
      <c r="A536" s="1" t="s">
        <v>3179</v>
      </c>
      <c r="B536" s="1" t="s">
        <v>1950</v>
      </c>
      <c r="C536" s="1" t="s">
        <v>69</v>
      </c>
      <c r="D536" s="1" t="s">
        <v>2229</v>
      </c>
      <c r="E536" s="1" t="s">
        <v>1951</v>
      </c>
      <c r="F536" s="1" t="s">
        <v>1862</v>
      </c>
      <c r="G536" s="1" t="s">
        <v>48</v>
      </c>
      <c r="H536" s="1" t="s">
        <v>219</v>
      </c>
      <c r="I536" s="1" t="s">
        <v>1950</v>
      </c>
      <c r="L536" s="2"/>
      <c r="M536" s="2"/>
      <c r="N536" s="1" t="s">
        <v>1</v>
      </c>
      <c r="O536" s="2" t="s">
        <v>1352</v>
      </c>
      <c r="P536" s="1">
        <v>0</v>
      </c>
      <c r="Q536" s="1">
        <v>0</v>
      </c>
      <c r="R536" s="1">
        <v>0</v>
      </c>
      <c r="S536" s="1">
        <f t="shared" si="170"/>
        <v>0</v>
      </c>
      <c r="T536" s="1">
        <f t="shared" si="171"/>
        <v>0</v>
      </c>
      <c r="U536" s="1">
        <v>0</v>
      </c>
      <c r="V536" s="1">
        <v>0</v>
      </c>
      <c r="W536" s="1">
        <v>0</v>
      </c>
      <c r="X536" s="1">
        <v>0</v>
      </c>
      <c r="Y536" s="1">
        <f t="shared" si="173"/>
        <v>0</v>
      </c>
      <c r="Z536" s="1" t="s">
        <v>3782</v>
      </c>
      <c r="AA536" s="3">
        <v>24.143000000000001</v>
      </c>
      <c r="AB536" s="18"/>
      <c r="AC536" s="3">
        <f t="shared" si="172"/>
        <v>-24.143000000000001</v>
      </c>
      <c r="AN536" s="1" t="s">
        <v>53</v>
      </c>
      <c r="AO536" s="1" t="s">
        <v>123</v>
      </c>
      <c r="AP536" s="1"/>
    </row>
    <row r="537" spans="1:42" ht="15" x14ac:dyDescent="0.2">
      <c r="A537" s="1" t="s">
        <v>3180</v>
      </c>
      <c r="B537" s="1" t="s">
        <v>2212</v>
      </c>
      <c r="C537" s="1" t="s">
        <v>69</v>
      </c>
      <c r="D537" s="1" t="s">
        <v>1316</v>
      </c>
      <c r="E537" s="1" t="s">
        <v>1910</v>
      </c>
      <c r="F537" s="1" t="s">
        <v>1862</v>
      </c>
      <c r="G537" s="1" t="s">
        <v>49</v>
      </c>
      <c r="H537" s="1" t="s">
        <v>162</v>
      </c>
      <c r="I537" s="1" t="s">
        <v>2212</v>
      </c>
      <c r="L537" s="2"/>
      <c r="M537" s="2"/>
      <c r="N537" s="2" t="s">
        <v>1</v>
      </c>
      <c r="O537" s="2" t="s">
        <v>1352</v>
      </c>
      <c r="P537" s="1">
        <v>0</v>
      </c>
      <c r="Q537" s="1">
        <v>0</v>
      </c>
      <c r="R537" s="1">
        <v>0</v>
      </c>
      <c r="S537" s="1">
        <f t="shared" si="170"/>
        <v>0</v>
      </c>
      <c r="T537" s="1">
        <f t="shared" si="171"/>
        <v>0</v>
      </c>
      <c r="U537" s="1">
        <v>0</v>
      </c>
      <c r="V537" s="1">
        <v>0</v>
      </c>
      <c r="W537" s="1">
        <v>0</v>
      </c>
      <c r="X537" s="1">
        <v>0</v>
      </c>
      <c r="Y537" s="1">
        <f t="shared" si="173"/>
        <v>0</v>
      </c>
      <c r="Z537" s="1" t="s">
        <v>3782</v>
      </c>
      <c r="AA537" s="3">
        <v>351.49799999999999</v>
      </c>
      <c r="AB537" s="19"/>
      <c r="AC537" s="3">
        <f t="shared" si="172"/>
        <v>-351.49799999999999</v>
      </c>
      <c r="AN537" s="1" t="s">
        <v>53</v>
      </c>
      <c r="AO537" s="1" t="s">
        <v>123</v>
      </c>
      <c r="AP537" s="1"/>
    </row>
    <row r="538" spans="1:42" ht="45" x14ac:dyDescent="0.2">
      <c r="A538" s="1" t="s">
        <v>3181</v>
      </c>
      <c r="B538" s="1" t="s">
        <v>2590</v>
      </c>
      <c r="C538" s="1" t="s">
        <v>69</v>
      </c>
      <c r="D538" s="1" t="s">
        <v>1316</v>
      </c>
      <c r="E538" s="1" t="s">
        <v>2594</v>
      </c>
      <c r="F538" s="1" t="s">
        <v>1862</v>
      </c>
      <c r="G538" s="1" t="s">
        <v>22</v>
      </c>
      <c r="H538" s="1" t="s">
        <v>145</v>
      </c>
      <c r="I538" s="1" t="s">
        <v>3727</v>
      </c>
      <c r="L538" s="2"/>
      <c r="M538" s="2"/>
      <c r="N538" s="2" t="s">
        <v>1</v>
      </c>
      <c r="O538" s="2" t="s">
        <v>1352</v>
      </c>
      <c r="P538" s="1">
        <v>0</v>
      </c>
      <c r="Q538" s="1">
        <v>0</v>
      </c>
      <c r="R538" s="1">
        <v>0</v>
      </c>
      <c r="S538" s="1">
        <f t="shared" si="170"/>
        <v>0</v>
      </c>
      <c r="T538" s="1">
        <f t="shared" si="171"/>
        <v>0</v>
      </c>
      <c r="U538" s="1">
        <v>527</v>
      </c>
      <c r="V538" s="1">
        <v>1136</v>
      </c>
      <c r="W538" s="1">
        <v>1713</v>
      </c>
      <c r="X538" s="1">
        <v>1650</v>
      </c>
      <c r="Y538" s="1">
        <f t="shared" si="173"/>
        <v>-1663</v>
      </c>
      <c r="Z538" s="1" t="s">
        <v>3783</v>
      </c>
      <c r="AA538" s="3">
        <v>363.584</v>
      </c>
      <c r="AC538" s="3">
        <f t="shared" si="172"/>
        <v>-363.584</v>
      </c>
      <c r="AD538" s="2" t="s">
        <v>2606</v>
      </c>
      <c r="AN538" s="2" t="s">
        <v>53</v>
      </c>
      <c r="AO538" s="2" t="s">
        <v>123</v>
      </c>
    </row>
    <row r="539" spans="1:42" ht="15" x14ac:dyDescent="0.2">
      <c r="A539" s="1" t="s">
        <v>3182</v>
      </c>
      <c r="B539" s="1" t="s">
        <v>1972</v>
      </c>
      <c r="C539" s="1" t="s">
        <v>69</v>
      </c>
      <c r="D539" s="1" t="s">
        <v>1316</v>
      </c>
      <c r="E539" s="1" t="s">
        <v>1973</v>
      </c>
      <c r="F539" s="1" t="s">
        <v>1862</v>
      </c>
      <c r="G539" s="1" t="s">
        <v>37</v>
      </c>
      <c r="H539" s="1" t="s">
        <v>36</v>
      </c>
      <c r="I539" s="1" t="s">
        <v>2082</v>
      </c>
      <c r="L539" s="2"/>
      <c r="M539" s="2"/>
      <c r="N539" s="2" t="s">
        <v>1</v>
      </c>
      <c r="O539" s="2" t="s">
        <v>1352</v>
      </c>
      <c r="P539" s="1">
        <v>0</v>
      </c>
      <c r="Q539" s="1">
        <v>0</v>
      </c>
      <c r="R539" s="1">
        <v>0</v>
      </c>
      <c r="S539" s="1">
        <f t="shared" si="170"/>
        <v>0</v>
      </c>
      <c r="T539" s="1">
        <f t="shared" si="171"/>
        <v>0</v>
      </c>
      <c r="U539" s="1">
        <v>0</v>
      </c>
      <c r="V539" s="1">
        <v>0</v>
      </c>
      <c r="W539" s="1">
        <v>0</v>
      </c>
      <c r="X539" s="1">
        <v>0</v>
      </c>
      <c r="Y539" s="1">
        <f t="shared" si="173"/>
        <v>0</v>
      </c>
      <c r="Z539" s="1" t="s">
        <v>3782</v>
      </c>
      <c r="AA539" s="3">
        <v>2.57</v>
      </c>
      <c r="AB539" s="25"/>
      <c r="AC539" s="3">
        <f t="shared" si="172"/>
        <v>-2.57</v>
      </c>
      <c r="AN539" s="1" t="s">
        <v>53</v>
      </c>
      <c r="AO539" s="2" t="s">
        <v>123</v>
      </c>
    </row>
    <row r="540" spans="1:42" ht="15" x14ac:dyDescent="0.2">
      <c r="A540" s="1" t="s">
        <v>3183</v>
      </c>
      <c r="B540" s="1" t="s">
        <v>2183</v>
      </c>
      <c r="C540" s="1" t="s">
        <v>69</v>
      </c>
      <c r="D540" s="1" t="s">
        <v>2229</v>
      </c>
      <c r="E540" s="1" t="s">
        <v>2184</v>
      </c>
      <c r="F540" s="1" t="s">
        <v>1862</v>
      </c>
      <c r="G540" s="1" t="s">
        <v>25</v>
      </c>
      <c r="H540" s="1" t="s">
        <v>194</v>
      </c>
      <c r="I540" s="1" t="s">
        <v>3728</v>
      </c>
      <c r="L540" s="2"/>
      <c r="M540" s="2"/>
      <c r="N540" s="1" t="s">
        <v>1</v>
      </c>
      <c r="O540" s="2" t="s">
        <v>1352</v>
      </c>
      <c r="P540" s="1">
        <v>0</v>
      </c>
      <c r="Q540" s="1">
        <v>0</v>
      </c>
      <c r="R540" s="1">
        <v>0</v>
      </c>
      <c r="S540" s="1">
        <f t="shared" si="170"/>
        <v>0</v>
      </c>
      <c r="T540" s="1">
        <f t="shared" si="171"/>
        <v>0</v>
      </c>
      <c r="U540" s="1">
        <v>0</v>
      </c>
      <c r="V540" s="1">
        <v>0</v>
      </c>
      <c r="W540" s="1">
        <v>0</v>
      </c>
      <c r="X540" s="1">
        <v>0</v>
      </c>
      <c r="Y540" s="1">
        <f t="shared" si="173"/>
        <v>0</v>
      </c>
      <c r="Z540" s="1" t="s">
        <v>3782</v>
      </c>
      <c r="AA540" s="3">
        <v>890</v>
      </c>
      <c r="AB540" s="18"/>
      <c r="AC540" s="3">
        <f t="shared" ref="AC540:AC557" si="174">AB540-AA540</f>
        <v>-890</v>
      </c>
      <c r="AN540" s="1" t="s">
        <v>53</v>
      </c>
      <c r="AO540" s="1" t="s">
        <v>123</v>
      </c>
      <c r="AP540" s="1"/>
    </row>
    <row r="541" spans="1:42" ht="45" x14ac:dyDescent="0.2">
      <c r="A541" s="1" t="s">
        <v>3184</v>
      </c>
      <c r="B541" s="1" t="s">
        <v>2317</v>
      </c>
      <c r="C541" s="1" t="s">
        <v>69</v>
      </c>
      <c r="D541" s="1" t="s">
        <v>1316</v>
      </c>
      <c r="E541" s="1" t="s">
        <v>2184</v>
      </c>
      <c r="F541" s="1" t="s">
        <v>1862</v>
      </c>
      <c r="G541" s="1" t="s">
        <v>49</v>
      </c>
      <c r="H541" s="1" t="s">
        <v>162</v>
      </c>
      <c r="I541" s="1" t="s">
        <v>3729</v>
      </c>
      <c r="L541" s="2"/>
      <c r="M541" s="2"/>
      <c r="N541" s="1" t="s">
        <v>1</v>
      </c>
      <c r="O541" s="2" t="s">
        <v>1352</v>
      </c>
      <c r="P541" s="1">
        <v>330</v>
      </c>
      <c r="Q541" s="1">
        <v>180</v>
      </c>
      <c r="R541" s="1">
        <v>476</v>
      </c>
      <c r="S541" s="1">
        <f t="shared" ref="S541:S557" si="175">P541+Q541</f>
        <v>510</v>
      </c>
      <c r="T541" s="1">
        <f t="shared" ref="T541:T557" si="176">P541+Q541+R541</f>
        <v>986</v>
      </c>
      <c r="U541" s="1">
        <v>350</v>
      </c>
      <c r="V541" s="1">
        <v>180</v>
      </c>
      <c r="W541" s="1">
        <v>793</v>
      </c>
      <c r="X541" s="1">
        <v>574</v>
      </c>
      <c r="Y541" s="1">
        <f t="shared" si="173"/>
        <v>-20</v>
      </c>
      <c r="Z541" s="1" t="s">
        <v>3783</v>
      </c>
      <c r="AA541" s="3">
        <v>884.1</v>
      </c>
      <c r="AC541" s="3">
        <f t="shared" si="174"/>
        <v>-884.1</v>
      </c>
      <c r="AD541" s="2" t="s">
        <v>2606</v>
      </c>
      <c r="AN541" s="1" t="s">
        <v>53</v>
      </c>
      <c r="AO541" s="1" t="s">
        <v>123</v>
      </c>
      <c r="AP541" s="1"/>
    </row>
    <row r="542" spans="1:42" ht="45" x14ac:dyDescent="0.2">
      <c r="A542" s="1" t="s">
        <v>3185</v>
      </c>
      <c r="B542" s="1" t="s">
        <v>1952</v>
      </c>
      <c r="C542" s="1" t="s">
        <v>69</v>
      </c>
      <c r="D542" s="1" t="s">
        <v>3680</v>
      </c>
      <c r="E542" s="1" t="s">
        <v>1953</v>
      </c>
      <c r="F542" s="1" t="s">
        <v>1862</v>
      </c>
      <c r="G542" s="1" t="s">
        <v>37</v>
      </c>
      <c r="H542" s="1" t="s">
        <v>36</v>
      </c>
      <c r="I542" s="1" t="s">
        <v>2083</v>
      </c>
      <c r="L542" s="2"/>
      <c r="M542" s="2"/>
      <c r="N542" s="1" t="s">
        <v>1</v>
      </c>
      <c r="O542" s="2" t="s">
        <v>1352</v>
      </c>
      <c r="P542" s="1">
        <v>1778</v>
      </c>
      <c r="Q542" s="1">
        <v>400</v>
      </c>
      <c r="R542" s="1">
        <v>0</v>
      </c>
      <c r="S542" s="1">
        <f t="shared" si="175"/>
        <v>2178</v>
      </c>
      <c r="T542" s="1">
        <f t="shared" si="176"/>
        <v>2178</v>
      </c>
      <c r="U542" s="1">
        <v>356</v>
      </c>
      <c r="V542" s="1">
        <v>301</v>
      </c>
      <c r="W542" s="1">
        <v>1323</v>
      </c>
      <c r="X542" s="1">
        <v>903</v>
      </c>
      <c r="Y542" s="1">
        <f t="shared" si="173"/>
        <v>1521</v>
      </c>
      <c r="Z542" s="1" t="s">
        <v>3784</v>
      </c>
      <c r="AA542" s="3">
        <v>18.483000000000001</v>
      </c>
      <c r="AB542" s="18"/>
      <c r="AC542" s="3">
        <f t="shared" si="174"/>
        <v>-18.483000000000001</v>
      </c>
      <c r="AD542" s="2" t="s">
        <v>2606</v>
      </c>
      <c r="AN542" s="1" t="s">
        <v>53</v>
      </c>
      <c r="AO542" s="1" t="s">
        <v>123</v>
      </c>
      <c r="AP542" s="1"/>
    </row>
    <row r="543" spans="1:42" ht="45" x14ac:dyDescent="0.2">
      <c r="A543" s="1" t="s">
        <v>3186</v>
      </c>
      <c r="B543" s="1" t="s">
        <v>2512</v>
      </c>
      <c r="C543" s="1" t="s">
        <v>69</v>
      </c>
      <c r="D543" s="1" t="s">
        <v>1316</v>
      </c>
      <c r="E543" s="1" t="s">
        <v>2524</v>
      </c>
      <c r="F543" s="1" t="s">
        <v>1862</v>
      </c>
      <c r="G543" s="1" t="s">
        <v>49</v>
      </c>
      <c r="H543" s="1" t="s">
        <v>162</v>
      </c>
      <c r="I543" s="1" t="s">
        <v>3730</v>
      </c>
      <c r="L543" s="2"/>
      <c r="M543" s="2"/>
      <c r="N543" s="2" t="s">
        <v>1</v>
      </c>
      <c r="O543" s="2" t="s">
        <v>1352</v>
      </c>
      <c r="P543" s="1">
        <v>290</v>
      </c>
      <c r="Q543" s="1">
        <v>330</v>
      </c>
      <c r="R543" s="1">
        <v>30</v>
      </c>
      <c r="S543" s="1">
        <f t="shared" si="175"/>
        <v>620</v>
      </c>
      <c r="T543" s="1">
        <f t="shared" si="176"/>
        <v>650</v>
      </c>
      <c r="U543" s="1">
        <v>234</v>
      </c>
      <c r="V543" s="1">
        <v>854</v>
      </c>
      <c r="W543" s="1">
        <v>742</v>
      </c>
      <c r="X543" s="1">
        <v>502</v>
      </c>
      <c r="Y543" s="1">
        <f t="shared" si="173"/>
        <v>-468</v>
      </c>
      <c r="Z543" s="1" t="s">
        <v>3783</v>
      </c>
      <c r="AA543" s="3">
        <v>574</v>
      </c>
      <c r="AC543" s="3">
        <f t="shared" si="174"/>
        <v>-574</v>
      </c>
      <c r="AD543" s="2" t="s">
        <v>2606</v>
      </c>
      <c r="AN543" s="2" t="s">
        <v>53</v>
      </c>
      <c r="AO543" s="2" t="s">
        <v>123</v>
      </c>
    </row>
    <row r="544" spans="1:42" ht="15" x14ac:dyDescent="0.2">
      <c r="A544" s="1" t="s">
        <v>3187</v>
      </c>
      <c r="B544" s="1" t="s">
        <v>2263</v>
      </c>
      <c r="C544" s="1" t="s">
        <v>69</v>
      </c>
      <c r="D544" s="1" t="s">
        <v>1316</v>
      </c>
      <c r="E544" s="1" t="s">
        <v>2264</v>
      </c>
      <c r="F544" s="1" t="s">
        <v>1862</v>
      </c>
      <c r="G544" s="1" t="s">
        <v>22</v>
      </c>
      <c r="H544" s="1" t="s">
        <v>22</v>
      </c>
      <c r="I544" s="1" t="s">
        <v>2263</v>
      </c>
      <c r="L544" s="2"/>
      <c r="M544" s="2"/>
      <c r="N544" s="1" t="s">
        <v>1</v>
      </c>
      <c r="O544" s="2" t="s">
        <v>1352</v>
      </c>
      <c r="P544" s="1">
        <v>0</v>
      </c>
      <c r="Q544" s="1">
        <v>0</v>
      </c>
      <c r="R544" s="1">
        <v>0</v>
      </c>
      <c r="S544" s="1">
        <f t="shared" si="175"/>
        <v>0</v>
      </c>
      <c r="T544" s="1">
        <f t="shared" si="176"/>
        <v>0</v>
      </c>
      <c r="U544" s="1">
        <v>0</v>
      </c>
      <c r="V544" s="1">
        <v>0</v>
      </c>
      <c r="W544" s="1">
        <v>0</v>
      </c>
      <c r="X544" s="1">
        <v>0</v>
      </c>
      <c r="Y544" s="1">
        <f t="shared" si="173"/>
        <v>0</v>
      </c>
      <c r="Z544" s="1" t="s">
        <v>3782</v>
      </c>
      <c r="AB544" s="18"/>
      <c r="AC544" s="3">
        <f t="shared" si="174"/>
        <v>0</v>
      </c>
      <c r="AN544" s="1" t="s">
        <v>53</v>
      </c>
      <c r="AO544" s="1" t="s">
        <v>123</v>
      </c>
      <c r="AP544" s="1"/>
    </row>
    <row r="545" spans="1:42" ht="27.75" customHeight="1" x14ac:dyDescent="0.2">
      <c r="A545" s="1" t="s">
        <v>3188</v>
      </c>
      <c r="B545" s="1" t="s">
        <v>2318</v>
      </c>
      <c r="C545" s="1" t="s">
        <v>69</v>
      </c>
      <c r="D545" s="1" t="s">
        <v>1316</v>
      </c>
      <c r="E545" s="1" t="s">
        <v>2319</v>
      </c>
      <c r="F545" s="1" t="s">
        <v>1862</v>
      </c>
      <c r="G545" s="1" t="s">
        <v>49</v>
      </c>
      <c r="H545" s="1" t="s">
        <v>162</v>
      </c>
      <c r="I545" s="1" t="s">
        <v>3731</v>
      </c>
      <c r="L545" s="2"/>
      <c r="M545" s="2"/>
      <c r="N545" s="1" t="s">
        <v>1</v>
      </c>
      <c r="O545" s="2" t="s">
        <v>1352</v>
      </c>
      <c r="P545" s="1">
        <v>0</v>
      </c>
      <c r="Q545" s="1">
        <v>0</v>
      </c>
      <c r="R545" s="1">
        <v>0</v>
      </c>
      <c r="S545" s="1">
        <f t="shared" si="175"/>
        <v>0</v>
      </c>
      <c r="T545" s="1">
        <f t="shared" si="176"/>
        <v>0</v>
      </c>
      <c r="U545" s="1">
        <v>0</v>
      </c>
      <c r="V545" s="1">
        <v>0</v>
      </c>
      <c r="W545" s="1">
        <v>0</v>
      </c>
      <c r="X545" s="1">
        <v>0</v>
      </c>
      <c r="Y545" s="1">
        <f t="shared" si="173"/>
        <v>0</v>
      </c>
      <c r="Z545" s="1" t="s">
        <v>3782</v>
      </c>
      <c r="AA545" s="3">
        <v>198.6</v>
      </c>
      <c r="AC545" s="3">
        <f t="shared" si="174"/>
        <v>-198.6</v>
      </c>
      <c r="AN545" s="1" t="s">
        <v>53</v>
      </c>
      <c r="AO545" s="1" t="s">
        <v>123</v>
      </c>
      <c r="AP545" s="1"/>
    </row>
    <row r="546" spans="1:42" ht="45" x14ac:dyDescent="0.2">
      <c r="A546" s="1" t="s">
        <v>3189</v>
      </c>
      <c r="B546" s="1" t="s">
        <v>2513</v>
      </c>
      <c r="C546" s="1" t="s">
        <v>69</v>
      </c>
      <c r="D546" s="1" t="s">
        <v>1316</v>
      </c>
      <c r="E546" s="1" t="s">
        <v>2525</v>
      </c>
      <c r="F546" s="1" t="s">
        <v>1862</v>
      </c>
      <c r="G546" s="1" t="s">
        <v>49</v>
      </c>
      <c r="H546" s="1" t="s">
        <v>162</v>
      </c>
      <c r="I546" s="1" t="s">
        <v>3732</v>
      </c>
      <c r="L546" s="2"/>
      <c r="M546" s="2"/>
      <c r="N546" s="2" t="s">
        <v>1</v>
      </c>
      <c r="O546" s="2" t="s">
        <v>1352</v>
      </c>
      <c r="P546" s="1">
        <v>0</v>
      </c>
      <c r="Q546" s="1">
        <v>0</v>
      </c>
      <c r="R546" s="1">
        <v>0</v>
      </c>
      <c r="S546" s="1">
        <f t="shared" si="175"/>
        <v>0</v>
      </c>
      <c r="T546" s="1">
        <f t="shared" si="176"/>
        <v>0</v>
      </c>
      <c r="U546" s="1">
        <v>0</v>
      </c>
      <c r="V546" s="1">
        <v>0</v>
      </c>
      <c r="W546" s="1">
        <v>0</v>
      </c>
      <c r="X546" s="1">
        <v>0</v>
      </c>
      <c r="Y546" s="1">
        <f t="shared" si="173"/>
        <v>0</v>
      </c>
      <c r="Z546" s="1" t="s">
        <v>3782</v>
      </c>
      <c r="AA546" s="3">
        <v>204.4</v>
      </c>
      <c r="AC546" s="3">
        <f t="shared" si="174"/>
        <v>-204.4</v>
      </c>
      <c r="AD546" s="2" t="s">
        <v>2606</v>
      </c>
      <c r="AN546" s="2" t="s">
        <v>53</v>
      </c>
      <c r="AO546" s="2" t="s">
        <v>123</v>
      </c>
    </row>
    <row r="547" spans="1:42" ht="15" x14ac:dyDescent="0.2">
      <c r="A547" s="1" t="s">
        <v>3190</v>
      </c>
      <c r="B547" s="1" t="s">
        <v>2598</v>
      </c>
      <c r="C547" s="1" t="s">
        <v>69</v>
      </c>
      <c r="D547" s="1" t="s">
        <v>1316</v>
      </c>
      <c r="E547" s="1" t="s">
        <v>2602</v>
      </c>
      <c r="F547" s="1" t="s">
        <v>1862</v>
      </c>
      <c r="G547" s="1" t="s">
        <v>49</v>
      </c>
      <c r="H547" s="1" t="s">
        <v>162</v>
      </c>
      <c r="I547" s="1" t="s">
        <v>3733</v>
      </c>
      <c r="L547" s="2"/>
      <c r="M547" s="2"/>
      <c r="N547" s="2" t="s">
        <v>1</v>
      </c>
      <c r="O547" s="2" t="s">
        <v>1352</v>
      </c>
      <c r="P547" s="1">
        <v>0</v>
      </c>
      <c r="Q547" s="1">
        <v>505</v>
      </c>
      <c r="R547" s="1">
        <v>0</v>
      </c>
      <c r="S547" s="1">
        <f t="shared" si="175"/>
        <v>505</v>
      </c>
      <c r="T547" s="1">
        <f t="shared" si="176"/>
        <v>505</v>
      </c>
      <c r="U547" s="1">
        <v>429</v>
      </c>
      <c r="V547" s="1">
        <v>1043</v>
      </c>
      <c r="W547" s="1">
        <v>2534</v>
      </c>
      <c r="X547" s="1">
        <v>2066</v>
      </c>
      <c r="Y547" s="1">
        <f t="shared" si="173"/>
        <v>-967</v>
      </c>
      <c r="Z547" s="1" t="s">
        <v>3783</v>
      </c>
      <c r="AC547" s="3">
        <f t="shared" si="174"/>
        <v>0</v>
      </c>
      <c r="AN547" s="2" t="s">
        <v>53</v>
      </c>
      <c r="AO547" s="2" t="s">
        <v>123</v>
      </c>
    </row>
    <row r="548" spans="1:42" ht="15" x14ac:dyDescent="0.2">
      <c r="A548" s="1" t="s">
        <v>3191</v>
      </c>
      <c r="B548" s="1" t="s">
        <v>2340</v>
      </c>
      <c r="C548" s="1" t="s">
        <v>69</v>
      </c>
      <c r="D548" s="1" t="s">
        <v>1316</v>
      </c>
      <c r="E548" s="1" t="s">
        <v>2341</v>
      </c>
      <c r="F548" s="1" t="s">
        <v>1862</v>
      </c>
      <c r="G548" s="1" t="s">
        <v>48</v>
      </c>
      <c r="H548" s="1" t="s">
        <v>219</v>
      </c>
      <c r="I548" s="1" t="s">
        <v>3734</v>
      </c>
      <c r="L548" s="2"/>
      <c r="M548" s="2"/>
      <c r="N548" s="2" t="s">
        <v>1</v>
      </c>
      <c r="O548" s="2" t="s">
        <v>1352</v>
      </c>
      <c r="P548" s="1">
        <v>0</v>
      </c>
      <c r="Q548" s="1">
        <v>0</v>
      </c>
      <c r="R548" s="1">
        <v>0</v>
      </c>
      <c r="S548" s="1">
        <f t="shared" si="175"/>
        <v>0</v>
      </c>
      <c r="T548" s="1">
        <f t="shared" si="176"/>
        <v>0</v>
      </c>
      <c r="U548" s="1">
        <v>0</v>
      </c>
      <c r="V548" s="1">
        <v>0</v>
      </c>
      <c r="W548" s="1">
        <v>0</v>
      </c>
      <c r="X548" s="1">
        <v>0</v>
      </c>
      <c r="Y548" s="1">
        <f t="shared" si="173"/>
        <v>0</v>
      </c>
      <c r="Z548" s="1" t="s">
        <v>3782</v>
      </c>
      <c r="AA548" s="3">
        <v>102</v>
      </c>
      <c r="AB548" s="18"/>
      <c r="AC548" s="3">
        <f t="shared" si="174"/>
        <v>-102</v>
      </c>
      <c r="AN548" s="1" t="s">
        <v>53</v>
      </c>
      <c r="AO548" s="2" t="s">
        <v>123</v>
      </c>
    </row>
    <row r="549" spans="1:42" ht="15" x14ac:dyDescent="0.2">
      <c r="A549" s="1" t="s">
        <v>3192</v>
      </c>
      <c r="B549" s="1" t="s">
        <v>2342</v>
      </c>
      <c r="C549" s="1" t="s">
        <v>69</v>
      </c>
      <c r="D549" s="1" t="s">
        <v>1316</v>
      </c>
      <c r="E549" s="1" t="s">
        <v>2343</v>
      </c>
      <c r="F549" s="1" t="s">
        <v>1862</v>
      </c>
      <c r="G549" s="1" t="s">
        <v>48</v>
      </c>
      <c r="H549" s="1" t="s">
        <v>219</v>
      </c>
      <c r="I549" s="1" t="s">
        <v>3735</v>
      </c>
      <c r="L549" s="2"/>
      <c r="M549" s="2"/>
      <c r="N549" s="1" t="s">
        <v>1</v>
      </c>
      <c r="O549" s="2" t="s">
        <v>1352</v>
      </c>
      <c r="P549" s="1">
        <v>0</v>
      </c>
      <c r="Q549" s="1">
        <v>0</v>
      </c>
      <c r="R549" s="1">
        <v>0</v>
      </c>
      <c r="S549" s="1">
        <f t="shared" si="175"/>
        <v>0</v>
      </c>
      <c r="T549" s="1">
        <f t="shared" si="176"/>
        <v>0</v>
      </c>
      <c r="U549" s="1">
        <v>0</v>
      </c>
      <c r="V549" s="1">
        <v>0</v>
      </c>
      <c r="W549" s="1">
        <v>0</v>
      </c>
      <c r="X549" s="1">
        <v>0</v>
      </c>
      <c r="Y549" s="1">
        <f t="shared" si="173"/>
        <v>0</v>
      </c>
      <c r="Z549" s="1" t="s">
        <v>3782</v>
      </c>
      <c r="AA549" s="3">
        <v>73.825000000000003</v>
      </c>
      <c r="AB549" s="18"/>
      <c r="AC549" s="3">
        <f t="shared" si="174"/>
        <v>-73.825000000000003</v>
      </c>
      <c r="AN549" s="1" t="s">
        <v>53</v>
      </c>
      <c r="AO549" s="2" t="s">
        <v>123</v>
      </c>
    </row>
    <row r="550" spans="1:42" ht="15" x14ac:dyDescent="0.2">
      <c r="A550" s="1" t="s">
        <v>3193</v>
      </c>
      <c r="B550" s="1" t="s">
        <v>2416</v>
      </c>
      <c r="C550" s="1" t="s">
        <v>69</v>
      </c>
      <c r="D550" s="1" t="s">
        <v>1316</v>
      </c>
      <c r="E550" s="1" t="s">
        <v>2417</v>
      </c>
      <c r="F550" s="1" t="s">
        <v>1862</v>
      </c>
      <c r="G550" s="1" t="s">
        <v>37</v>
      </c>
      <c r="H550" s="1" t="s">
        <v>36</v>
      </c>
      <c r="I550" s="1" t="s">
        <v>2416</v>
      </c>
      <c r="L550" s="2"/>
      <c r="M550" s="2"/>
      <c r="N550" s="1" t="s">
        <v>1</v>
      </c>
      <c r="O550" s="2" t="s">
        <v>1352</v>
      </c>
      <c r="P550" s="1">
        <v>0</v>
      </c>
      <c r="Q550" s="1">
        <v>0</v>
      </c>
      <c r="R550" s="1">
        <v>0</v>
      </c>
      <c r="S550" s="1">
        <f t="shared" si="175"/>
        <v>0</v>
      </c>
      <c r="T550" s="1">
        <f t="shared" si="176"/>
        <v>0</v>
      </c>
      <c r="U550" s="1">
        <v>0</v>
      </c>
      <c r="V550" s="1">
        <v>0</v>
      </c>
      <c r="W550" s="1">
        <v>0</v>
      </c>
      <c r="X550" s="1">
        <v>0</v>
      </c>
      <c r="Y550" s="1">
        <f t="shared" si="173"/>
        <v>0</v>
      </c>
      <c r="Z550" s="1" t="s">
        <v>3782</v>
      </c>
      <c r="AC550" s="3">
        <f t="shared" si="174"/>
        <v>0</v>
      </c>
      <c r="AN550" s="2" t="s">
        <v>53</v>
      </c>
      <c r="AO550" s="2" t="s">
        <v>123</v>
      </c>
    </row>
    <row r="551" spans="1:42" ht="15" x14ac:dyDescent="0.2">
      <c r="A551" s="1" t="s">
        <v>3194</v>
      </c>
      <c r="B551" s="1" t="s">
        <v>2344</v>
      </c>
      <c r="C551" s="1" t="s">
        <v>69</v>
      </c>
      <c r="D551" s="1" t="s">
        <v>1316</v>
      </c>
      <c r="E551" s="1" t="s">
        <v>2345</v>
      </c>
      <c r="F551" s="1" t="s">
        <v>1862</v>
      </c>
      <c r="G551" s="1" t="s">
        <v>22</v>
      </c>
      <c r="H551" s="1" t="s">
        <v>22</v>
      </c>
      <c r="I551" s="1" t="s">
        <v>2344</v>
      </c>
      <c r="L551" s="2"/>
      <c r="M551" s="2"/>
      <c r="N551" s="1" t="s">
        <v>1</v>
      </c>
      <c r="O551" s="2" t="s">
        <v>1352</v>
      </c>
      <c r="P551" s="1">
        <v>0</v>
      </c>
      <c r="Q551" s="1">
        <v>0</v>
      </c>
      <c r="R551" s="1">
        <v>0</v>
      </c>
      <c r="S551" s="1">
        <f t="shared" si="175"/>
        <v>0</v>
      </c>
      <c r="T551" s="1">
        <f t="shared" si="176"/>
        <v>0</v>
      </c>
      <c r="U551" s="1">
        <v>0</v>
      </c>
      <c r="V551" s="1">
        <v>0</v>
      </c>
      <c r="W551" s="1">
        <v>0</v>
      </c>
      <c r="X551" s="1">
        <v>0</v>
      </c>
      <c r="Y551" s="1">
        <f t="shared" si="173"/>
        <v>0</v>
      </c>
      <c r="Z551" s="1" t="s">
        <v>3782</v>
      </c>
      <c r="AB551" s="18"/>
      <c r="AC551" s="3">
        <f t="shared" si="174"/>
        <v>0</v>
      </c>
      <c r="AN551" s="1" t="s">
        <v>53</v>
      </c>
      <c r="AO551" s="2" t="s">
        <v>123</v>
      </c>
    </row>
    <row r="552" spans="1:42" ht="15" x14ac:dyDescent="0.2">
      <c r="A552" s="1" t="s">
        <v>3195</v>
      </c>
      <c r="B552" s="1" t="s">
        <v>2320</v>
      </c>
      <c r="C552" s="1" t="s">
        <v>69</v>
      </c>
      <c r="D552" s="1" t="s">
        <v>1316</v>
      </c>
      <c r="E552" s="1" t="s">
        <v>2321</v>
      </c>
      <c r="F552" s="1" t="s">
        <v>1862</v>
      </c>
      <c r="G552" s="1" t="s">
        <v>49</v>
      </c>
      <c r="H552" s="1" t="s">
        <v>162</v>
      </c>
      <c r="I552" s="1" t="s">
        <v>3736</v>
      </c>
      <c r="L552" s="2"/>
      <c r="M552" s="2"/>
      <c r="N552" s="1" t="s">
        <v>1</v>
      </c>
      <c r="O552" s="2" t="s">
        <v>1352</v>
      </c>
      <c r="P552" s="1">
        <v>0</v>
      </c>
      <c r="Q552" s="1">
        <v>0</v>
      </c>
      <c r="R552" s="1">
        <v>0</v>
      </c>
      <c r="S552" s="1">
        <f t="shared" si="175"/>
        <v>0</v>
      </c>
      <c r="T552" s="1">
        <f t="shared" si="176"/>
        <v>0</v>
      </c>
      <c r="U552" s="1">
        <v>0</v>
      </c>
      <c r="V552" s="1">
        <v>0</v>
      </c>
      <c r="W552" s="1">
        <v>0</v>
      </c>
      <c r="X552" s="1">
        <v>0</v>
      </c>
      <c r="Y552" s="1">
        <f t="shared" si="173"/>
        <v>0</v>
      </c>
      <c r="Z552" s="1" t="s">
        <v>3782</v>
      </c>
      <c r="AA552" s="3">
        <v>18.260000000000002</v>
      </c>
      <c r="AC552" s="3">
        <f t="shared" si="174"/>
        <v>-18.260000000000002</v>
      </c>
      <c r="AN552" s="1" t="s">
        <v>53</v>
      </c>
      <c r="AO552" s="1" t="s">
        <v>123</v>
      </c>
      <c r="AP552" s="1"/>
    </row>
    <row r="553" spans="1:42" ht="15" x14ac:dyDescent="0.2">
      <c r="A553" s="1" t="s">
        <v>3196</v>
      </c>
      <c r="B553" s="1" t="s">
        <v>2432</v>
      </c>
      <c r="C553" s="1" t="s">
        <v>69</v>
      </c>
      <c r="D553" s="1" t="s">
        <v>1316</v>
      </c>
      <c r="E553" s="1" t="s">
        <v>2433</v>
      </c>
      <c r="F553" s="1" t="s">
        <v>1862</v>
      </c>
      <c r="G553" s="1" t="s">
        <v>48</v>
      </c>
      <c r="H553" s="1" t="s">
        <v>219</v>
      </c>
      <c r="I553" s="1" t="s">
        <v>3737</v>
      </c>
      <c r="L553" s="2"/>
      <c r="M553" s="2"/>
      <c r="N553" s="1" t="s">
        <v>1</v>
      </c>
      <c r="O553" s="2" t="s">
        <v>1352</v>
      </c>
      <c r="P553" s="1">
        <v>0</v>
      </c>
      <c r="Q553" s="1">
        <v>0</v>
      </c>
      <c r="R553" s="1">
        <v>0</v>
      </c>
      <c r="S553" s="1">
        <f t="shared" si="175"/>
        <v>0</v>
      </c>
      <c r="T553" s="1">
        <f t="shared" si="176"/>
        <v>0</v>
      </c>
      <c r="U553" s="1">
        <v>0</v>
      </c>
      <c r="V553" s="1">
        <v>0</v>
      </c>
      <c r="W553" s="1">
        <v>0</v>
      </c>
      <c r="X553" s="1">
        <v>0</v>
      </c>
      <c r="Y553" s="1">
        <f t="shared" si="173"/>
        <v>0</v>
      </c>
      <c r="Z553" s="1" t="s">
        <v>3782</v>
      </c>
      <c r="AA553" s="3">
        <v>20.196999999999999</v>
      </c>
      <c r="AC553" s="3">
        <f t="shared" si="174"/>
        <v>-20.196999999999999</v>
      </c>
      <c r="AN553" s="2" t="s">
        <v>53</v>
      </c>
      <c r="AO553" s="2" t="s">
        <v>123</v>
      </c>
    </row>
    <row r="554" spans="1:42" ht="15" x14ac:dyDescent="0.2">
      <c r="A554" s="1" t="s">
        <v>3197</v>
      </c>
      <c r="B554" s="1" t="s">
        <v>2539</v>
      </c>
      <c r="C554" s="1" t="s">
        <v>69</v>
      </c>
      <c r="D554" s="1" t="s">
        <v>1316</v>
      </c>
      <c r="E554" s="1" t="s">
        <v>2540</v>
      </c>
      <c r="F554" s="1" t="s">
        <v>1862</v>
      </c>
      <c r="G554" s="1" t="s">
        <v>49</v>
      </c>
      <c r="H554" s="1" t="s">
        <v>162</v>
      </c>
      <c r="I554" s="1" t="s">
        <v>2541</v>
      </c>
      <c r="L554" s="2"/>
      <c r="M554" s="2"/>
      <c r="N554" s="2" t="s">
        <v>1</v>
      </c>
      <c r="O554" s="2" t="s">
        <v>1352</v>
      </c>
      <c r="P554" s="1">
        <v>0</v>
      </c>
      <c r="Q554" s="1">
        <v>0</v>
      </c>
      <c r="R554" s="1">
        <v>0</v>
      </c>
      <c r="S554" s="1">
        <f t="shared" si="175"/>
        <v>0</v>
      </c>
      <c r="T554" s="1">
        <f t="shared" si="176"/>
        <v>0</v>
      </c>
      <c r="U554" s="1">
        <v>0</v>
      </c>
      <c r="V554" s="1">
        <v>0</v>
      </c>
      <c r="W554" s="1">
        <v>0</v>
      </c>
      <c r="X554" s="1">
        <v>0</v>
      </c>
      <c r="Y554" s="1">
        <f t="shared" si="173"/>
        <v>0</v>
      </c>
      <c r="Z554" s="1" t="s">
        <v>3782</v>
      </c>
      <c r="AA554" s="3">
        <v>173.363</v>
      </c>
      <c r="AC554" s="3">
        <f t="shared" si="174"/>
        <v>-173.363</v>
      </c>
      <c r="AJ554" s="6"/>
      <c r="AK554" s="6"/>
      <c r="AN554" s="2" t="s">
        <v>53</v>
      </c>
      <c r="AO554" s="2" t="s">
        <v>123</v>
      </c>
    </row>
    <row r="555" spans="1:42" ht="15" x14ac:dyDescent="0.2">
      <c r="A555" s="1" t="s">
        <v>3198</v>
      </c>
      <c r="B555" s="1" t="s">
        <v>2322</v>
      </c>
      <c r="C555" s="1" t="s">
        <v>69</v>
      </c>
      <c r="D555" s="1" t="s">
        <v>1316</v>
      </c>
      <c r="E555" s="1" t="s">
        <v>2323</v>
      </c>
      <c r="F555" s="1" t="s">
        <v>1862</v>
      </c>
      <c r="G555" s="1" t="s">
        <v>48</v>
      </c>
      <c r="H555" s="1" t="s">
        <v>219</v>
      </c>
      <c r="I555" s="1" t="s">
        <v>3738</v>
      </c>
      <c r="L555" s="2"/>
      <c r="M555" s="2"/>
      <c r="N555" s="1" t="s">
        <v>1</v>
      </c>
      <c r="O555" s="2" t="s">
        <v>1352</v>
      </c>
      <c r="P555" s="1">
        <v>0</v>
      </c>
      <c r="Q555" s="1">
        <v>0</v>
      </c>
      <c r="R555" s="1">
        <v>0</v>
      </c>
      <c r="S555" s="1">
        <f t="shared" si="175"/>
        <v>0</v>
      </c>
      <c r="T555" s="1">
        <f t="shared" si="176"/>
        <v>0</v>
      </c>
      <c r="U555" s="1">
        <v>0</v>
      </c>
      <c r="V555" s="1">
        <v>0</v>
      </c>
      <c r="W555" s="1">
        <v>0</v>
      </c>
      <c r="X555" s="1">
        <v>0</v>
      </c>
      <c r="Y555" s="1">
        <f t="shared" si="173"/>
        <v>0</v>
      </c>
      <c r="Z555" s="1" t="s">
        <v>3782</v>
      </c>
      <c r="AA555" s="3">
        <v>16.988</v>
      </c>
      <c r="AB555" s="18"/>
      <c r="AC555" s="3">
        <f t="shared" si="174"/>
        <v>-16.988</v>
      </c>
      <c r="AN555" s="1" t="s">
        <v>53</v>
      </c>
      <c r="AO555" s="1" t="s">
        <v>123</v>
      </c>
      <c r="AP555" s="1"/>
    </row>
    <row r="556" spans="1:42" ht="45" x14ac:dyDescent="0.2">
      <c r="A556" s="1" t="s">
        <v>3199</v>
      </c>
      <c r="B556" s="1" t="s">
        <v>2418</v>
      </c>
      <c r="C556" s="1" t="s">
        <v>69</v>
      </c>
      <c r="D556" s="1" t="s">
        <v>1316</v>
      </c>
      <c r="E556" s="1" t="s">
        <v>2419</v>
      </c>
      <c r="F556" s="1" t="s">
        <v>1862</v>
      </c>
      <c r="G556" s="1" t="s">
        <v>22</v>
      </c>
      <c r="H556" s="1" t="s">
        <v>22</v>
      </c>
      <c r="I556" s="1" t="s">
        <v>2418</v>
      </c>
      <c r="L556" s="2"/>
      <c r="M556" s="2"/>
      <c r="N556" s="1" t="s">
        <v>1</v>
      </c>
      <c r="O556" s="2" t="s">
        <v>1352</v>
      </c>
      <c r="P556" s="1">
        <v>31</v>
      </c>
      <c r="Q556" s="1">
        <v>389</v>
      </c>
      <c r="R556" s="1">
        <v>60</v>
      </c>
      <c r="S556" s="1">
        <f t="shared" si="175"/>
        <v>420</v>
      </c>
      <c r="T556" s="1">
        <f t="shared" si="176"/>
        <v>480</v>
      </c>
      <c r="U556" s="1">
        <v>194</v>
      </c>
      <c r="V556" s="1">
        <v>1107</v>
      </c>
      <c r="W556" s="1">
        <v>2065</v>
      </c>
      <c r="X556" s="1">
        <v>1856</v>
      </c>
      <c r="Y556" s="1">
        <f t="shared" si="173"/>
        <v>-881</v>
      </c>
      <c r="Z556" s="1" t="s">
        <v>3783</v>
      </c>
      <c r="AA556" s="3">
        <v>370.4</v>
      </c>
      <c r="AB556" s="18"/>
      <c r="AC556" s="3">
        <f t="shared" si="174"/>
        <v>-370.4</v>
      </c>
      <c r="AD556" s="2" t="s">
        <v>2606</v>
      </c>
      <c r="AN556" s="2" t="s">
        <v>53</v>
      </c>
      <c r="AO556" s="2" t="s">
        <v>123</v>
      </c>
    </row>
    <row r="557" spans="1:42" ht="15" x14ac:dyDescent="0.2">
      <c r="A557" s="1" t="s">
        <v>3200</v>
      </c>
      <c r="B557" s="1" t="s">
        <v>2603</v>
      </c>
      <c r="C557" s="1" t="s">
        <v>69</v>
      </c>
      <c r="D557" s="1" t="s">
        <v>1316</v>
      </c>
      <c r="E557" s="1" t="s">
        <v>2604</v>
      </c>
      <c r="F557" s="1" t="s">
        <v>1862</v>
      </c>
      <c r="G557" s="1" t="s">
        <v>48</v>
      </c>
      <c r="H557" s="1" t="s">
        <v>219</v>
      </c>
      <c r="I557" s="1" t="s">
        <v>3739</v>
      </c>
      <c r="L557" s="2"/>
      <c r="M557" s="2"/>
      <c r="N557" s="2" t="s">
        <v>1</v>
      </c>
      <c r="O557" s="2" t="s">
        <v>1352</v>
      </c>
      <c r="P557" s="1">
        <v>0</v>
      </c>
      <c r="Q557" s="1">
        <v>0</v>
      </c>
      <c r="R557" s="1">
        <v>0</v>
      </c>
      <c r="S557" s="1">
        <f t="shared" si="175"/>
        <v>0</v>
      </c>
      <c r="T557" s="1">
        <f t="shared" si="176"/>
        <v>0</v>
      </c>
      <c r="U557" s="1">
        <v>0</v>
      </c>
      <c r="V557" s="1">
        <v>0</v>
      </c>
      <c r="W557" s="1">
        <v>0</v>
      </c>
      <c r="X557" s="1">
        <v>0</v>
      </c>
      <c r="Y557" s="1">
        <f t="shared" si="173"/>
        <v>0</v>
      </c>
      <c r="Z557" s="1" t="s">
        <v>3782</v>
      </c>
      <c r="AC557" s="3">
        <f t="shared" si="174"/>
        <v>0</v>
      </c>
      <c r="AN557" s="2" t="s">
        <v>53</v>
      </c>
      <c r="AO557" s="2" t="s">
        <v>123</v>
      </c>
    </row>
    <row r="558" spans="1:42" ht="45" x14ac:dyDescent="0.2">
      <c r="A558" s="1" t="s">
        <v>3201</v>
      </c>
      <c r="B558" s="1" t="s">
        <v>759</v>
      </c>
      <c r="C558" s="1" t="s">
        <v>69</v>
      </c>
      <c r="D558" s="1" t="s">
        <v>2110</v>
      </c>
      <c r="E558" s="1" t="s">
        <v>1580</v>
      </c>
      <c r="F558" s="1" t="s">
        <v>79</v>
      </c>
      <c r="G558" s="1" t="s">
        <v>3740</v>
      </c>
      <c r="H558" s="1" t="s">
        <v>2337</v>
      </c>
      <c r="I558" s="1" t="s">
        <v>759</v>
      </c>
      <c r="L558" s="2"/>
      <c r="M558" s="2"/>
      <c r="N558" s="2" t="s">
        <v>2</v>
      </c>
      <c r="P558" s="1">
        <v>124</v>
      </c>
      <c r="Q558" s="1">
        <v>0</v>
      </c>
      <c r="R558" s="1">
        <v>0</v>
      </c>
      <c r="S558" s="1">
        <f t="shared" ref="S558:S581" si="177">P558+Q558</f>
        <v>124</v>
      </c>
      <c r="T558" s="1">
        <f t="shared" ref="T558:T581" si="178">P558+Q558+R558</f>
        <v>124</v>
      </c>
      <c r="U558" s="1">
        <v>42</v>
      </c>
      <c r="V558" s="1">
        <v>0</v>
      </c>
      <c r="W558" s="1">
        <v>0</v>
      </c>
      <c r="X558" s="1">
        <v>0</v>
      </c>
      <c r="Y558" s="1">
        <f t="shared" ref="Y558:Y590" si="179">T558-(U558+V558)</f>
        <v>82</v>
      </c>
      <c r="Z558" s="1" t="s">
        <v>3784</v>
      </c>
      <c r="AA558" s="3">
        <v>3.62</v>
      </c>
      <c r="AC558" s="3">
        <f t="shared" ref="AC558:AC580" si="180">AB558-AA558</f>
        <v>-3.62</v>
      </c>
      <c r="AD558" s="2" t="s">
        <v>2606</v>
      </c>
      <c r="AN558" s="2" t="s">
        <v>53</v>
      </c>
      <c r="AO558" s="2" t="s">
        <v>758</v>
      </c>
    </row>
    <row r="559" spans="1:42" ht="15" x14ac:dyDescent="0.2">
      <c r="A559" s="1" t="s">
        <v>3202</v>
      </c>
      <c r="B559" s="1" t="s">
        <v>2285</v>
      </c>
      <c r="C559" s="1" t="s">
        <v>69</v>
      </c>
      <c r="D559" s="1" t="s">
        <v>1316</v>
      </c>
      <c r="E559" s="1" t="s">
        <v>2286</v>
      </c>
      <c r="F559" s="1" t="s">
        <v>79</v>
      </c>
      <c r="G559" s="1" t="s">
        <v>3740</v>
      </c>
      <c r="H559" s="1" t="s">
        <v>2337</v>
      </c>
      <c r="I559" s="1" t="s">
        <v>2285</v>
      </c>
      <c r="L559" s="2"/>
      <c r="M559" s="2"/>
      <c r="N559" s="1" t="s">
        <v>2</v>
      </c>
      <c r="O559" s="2" t="s">
        <v>2265</v>
      </c>
      <c r="P559" s="1">
        <v>0</v>
      </c>
      <c r="Q559" s="1">
        <v>0</v>
      </c>
      <c r="R559" s="1">
        <v>0</v>
      </c>
      <c r="S559" s="1">
        <f t="shared" si="177"/>
        <v>0</v>
      </c>
      <c r="T559" s="1">
        <f t="shared" si="178"/>
        <v>0</v>
      </c>
      <c r="U559" s="1">
        <v>0</v>
      </c>
      <c r="V559" s="1">
        <v>0</v>
      </c>
      <c r="W559" s="1">
        <v>0</v>
      </c>
      <c r="X559" s="1">
        <v>0</v>
      </c>
      <c r="Y559" s="1">
        <f t="shared" si="179"/>
        <v>0</v>
      </c>
      <c r="Z559" s="1" t="s">
        <v>3782</v>
      </c>
      <c r="AA559" s="3">
        <v>168.18969999999999</v>
      </c>
      <c r="AB559" s="18"/>
      <c r="AC559" s="3">
        <f t="shared" si="180"/>
        <v>-168.18969999999999</v>
      </c>
      <c r="AN559" s="1" t="s">
        <v>53</v>
      </c>
      <c r="AO559" s="1" t="s">
        <v>758</v>
      </c>
      <c r="AP559" s="1"/>
    </row>
    <row r="560" spans="1:42" ht="15" x14ac:dyDescent="0.2">
      <c r="A560" s="1" t="s">
        <v>3203</v>
      </c>
      <c r="B560" s="1" t="s">
        <v>761</v>
      </c>
      <c r="C560" s="1" t="s">
        <v>69</v>
      </c>
      <c r="D560" s="1" t="s">
        <v>2110</v>
      </c>
      <c r="E560" s="1" t="s">
        <v>1581</v>
      </c>
      <c r="F560" s="1" t="s">
        <v>79</v>
      </c>
      <c r="G560" s="1" t="s">
        <v>3740</v>
      </c>
      <c r="H560" s="1" t="s">
        <v>2337</v>
      </c>
      <c r="I560" s="1" t="s">
        <v>761</v>
      </c>
      <c r="L560" s="2"/>
      <c r="M560" s="2"/>
      <c r="N560" s="2" t="s">
        <v>2</v>
      </c>
      <c r="P560" s="1">
        <v>58</v>
      </c>
      <c r="Q560" s="1">
        <v>0</v>
      </c>
      <c r="R560" s="1">
        <v>0</v>
      </c>
      <c r="S560" s="1">
        <f t="shared" si="177"/>
        <v>58</v>
      </c>
      <c r="T560" s="1">
        <f t="shared" si="178"/>
        <v>58</v>
      </c>
      <c r="U560" s="1">
        <v>13</v>
      </c>
      <c r="V560" s="1">
        <v>0</v>
      </c>
      <c r="W560" s="1">
        <v>0</v>
      </c>
      <c r="X560" s="1">
        <v>0</v>
      </c>
      <c r="Y560" s="1">
        <f t="shared" si="179"/>
        <v>45</v>
      </c>
      <c r="Z560" s="1" t="s">
        <v>3784</v>
      </c>
      <c r="AA560" s="3">
        <v>38.65</v>
      </c>
      <c r="AC560" s="3">
        <f t="shared" si="180"/>
        <v>-38.65</v>
      </c>
      <c r="AN560" s="2" t="s">
        <v>53</v>
      </c>
      <c r="AO560" s="2" t="s">
        <v>758</v>
      </c>
    </row>
    <row r="561" spans="1:42" ht="45" x14ac:dyDescent="0.2">
      <c r="A561" s="1" t="s">
        <v>3204</v>
      </c>
      <c r="B561" s="1" t="s">
        <v>762</v>
      </c>
      <c r="C561" s="1" t="s">
        <v>69</v>
      </c>
      <c r="D561" s="1" t="s">
        <v>2110</v>
      </c>
      <c r="E561" s="1" t="s">
        <v>1582</v>
      </c>
      <c r="F561" s="1" t="s">
        <v>79</v>
      </c>
      <c r="G561" s="1" t="s">
        <v>3740</v>
      </c>
      <c r="H561" s="1" t="s">
        <v>2337</v>
      </c>
      <c r="I561" s="1" t="s">
        <v>762</v>
      </c>
      <c r="L561" s="2"/>
      <c r="M561" s="2"/>
      <c r="N561" s="2" t="s">
        <v>2</v>
      </c>
      <c r="P561" s="1">
        <v>25</v>
      </c>
      <c r="Q561" s="1">
        <v>162</v>
      </c>
      <c r="R561" s="1">
        <v>0</v>
      </c>
      <c r="S561" s="1">
        <f t="shared" si="177"/>
        <v>187</v>
      </c>
      <c r="T561" s="1">
        <f t="shared" si="178"/>
        <v>187</v>
      </c>
      <c r="U561" s="1">
        <v>10</v>
      </c>
      <c r="V561" s="1">
        <v>0</v>
      </c>
      <c r="W561" s="1">
        <v>0</v>
      </c>
      <c r="X561" s="1">
        <v>0</v>
      </c>
      <c r="Y561" s="1">
        <f t="shared" si="179"/>
        <v>177</v>
      </c>
      <c r="Z561" s="1" t="s">
        <v>3784</v>
      </c>
      <c r="AA561" s="3">
        <v>61.52</v>
      </c>
      <c r="AC561" s="3">
        <f t="shared" si="180"/>
        <v>-61.52</v>
      </c>
      <c r="AD561" s="2" t="s">
        <v>2606</v>
      </c>
      <c r="AN561" s="2" t="s">
        <v>53</v>
      </c>
      <c r="AO561" s="2" t="s">
        <v>758</v>
      </c>
    </row>
    <row r="562" spans="1:42" ht="15" x14ac:dyDescent="0.2">
      <c r="A562" s="1" t="s">
        <v>3205</v>
      </c>
      <c r="B562" s="1" t="s">
        <v>763</v>
      </c>
      <c r="C562" s="1" t="s">
        <v>69</v>
      </c>
      <c r="D562" s="1" t="s">
        <v>2110</v>
      </c>
      <c r="E562" s="1" t="s">
        <v>1583</v>
      </c>
      <c r="F562" s="1" t="s">
        <v>79</v>
      </c>
      <c r="G562" s="1" t="s">
        <v>3740</v>
      </c>
      <c r="H562" s="1" t="s">
        <v>2337</v>
      </c>
      <c r="I562" s="1" t="s">
        <v>763</v>
      </c>
      <c r="L562" s="2"/>
      <c r="M562" s="2"/>
      <c r="N562" s="2" t="s">
        <v>2</v>
      </c>
      <c r="P562" s="1">
        <v>953</v>
      </c>
      <c r="Q562" s="1">
        <v>0</v>
      </c>
      <c r="R562" s="1">
        <v>0</v>
      </c>
      <c r="S562" s="1">
        <f t="shared" si="177"/>
        <v>953</v>
      </c>
      <c r="T562" s="1">
        <f t="shared" si="178"/>
        <v>953</v>
      </c>
      <c r="U562" s="1">
        <v>0</v>
      </c>
      <c r="V562" s="1">
        <v>0</v>
      </c>
      <c r="W562" s="1">
        <v>0</v>
      </c>
      <c r="X562" s="1">
        <v>0</v>
      </c>
      <c r="Y562" s="1">
        <f t="shared" si="179"/>
        <v>953</v>
      </c>
      <c r="Z562" s="1" t="s">
        <v>3782</v>
      </c>
      <c r="AA562" s="3">
        <v>56.68</v>
      </c>
      <c r="AC562" s="3">
        <f t="shared" si="180"/>
        <v>-56.68</v>
      </c>
      <c r="AN562" s="2" t="s">
        <v>53</v>
      </c>
      <c r="AO562" s="2" t="s">
        <v>758</v>
      </c>
    </row>
    <row r="563" spans="1:42" ht="45" x14ac:dyDescent="0.2">
      <c r="A563" s="1" t="s">
        <v>3206</v>
      </c>
      <c r="B563" s="1" t="s">
        <v>764</v>
      </c>
      <c r="C563" s="1" t="s">
        <v>69</v>
      </c>
      <c r="D563" s="1" t="s">
        <v>2110</v>
      </c>
      <c r="E563" s="1" t="s">
        <v>765</v>
      </c>
      <c r="F563" s="1" t="s">
        <v>79</v>
      </c>
      <c r="G563" s="1" t="s">
        <v>3740</v>
      </c>
      <c r="H563" s="1" t="s">
        <v>2337</v>
      </c>
      <c r="I563" s="1" t="s">
        <v>764</v>
      </c>
      <c r="L563" s="2"/>
      <c r="M563" s="2"/>
      <c r="N563" s="2" t="s">
        <v>2</v>
      </c>
      <c r="P563" s="1">
        <v>300</v>
      </c>
      <c r="Q563" s="1">
        <v>0</v>
      </c>
      <c r="R563" s="1">
        <v>0</v>
      </c>
      <c r="S563" s="1">
        <f t="shared" si="177"/>
        <v>300</v>
      </c>
      <c r="T563" s="1">
        <f t="shared" si="178"/>
        <v>300</v>
      </c>
      <c r="U563" s="1">
        <v>0</v>
      </c>
      <c r="V563" s="1">
        <v>0</v>
      </c>
      <c r="W563" s="1">
        <v>0</v>
      </c>
      <c r="X563" s="1">
        <v>0</v>
      </c>
      <c r="Y563" s="1">
        <f t="shared" si="179"/>
        <v>300</v>
      </c>
      <c r="Z563" s="1" t="s">
        <v>3782</v>
      </c>
      <c r="AA563" s="3">
        <v>38.840000000000003</v>
      </c>
      <c r="AC563" s="3">
        <f t="shared" si="180"/>
        <v>-38.840000000000003</v>
      </c>
      <c r="AD563" s="2" t="s">
        <v>2606</v>
      </c>
      <c r="AN563" s="2" t="s">
        <v>53</v>
      </c>
      <c r="AO563" s="2" t="s">
        <v>758</v>
      </c>
    </row>
    <row r="564" spans="1:42" ht="45" x14ac:dyDescent="0.2">
      <c r="A564" s="1" t="s">
        <v>3207</v>
      </c>
      <c r="B564" s="1" t="s">
        <v>766</v>
      </c>
      <c r="C564" s="1" t="s">
        <v>69</v>
      </c>
      <c r="D564" s="1" t="s">
        <v>2110</v>
      </c>
      <c r="E564" s="1" t="s">
        <v>767</v>
      </c>
      <c r="F564" s="1" t="s">
        <v>79</v>
      </c>
      <c r="G564" s="1" t="s">
        <v>3740</v>
      </c>
      <c r="H564" s="1" t="s">
        <v>2337</v>
      </c>
      <c r="I564" s="1" t="s">
        <v>766</v>
      </c>
      <c r="L564" s="2"/>
      <c r="M564" s="2"/>
      <c r="N564" s="2" t="s">
        <v>2</v>
      </c>
      <c r="P564" s="1">
        <v>275</v>
      </c>
      <c r="Q564" s="1">
        <v>0</v>
      </c>
      <c r="R564" s="1">
        <v>0</v>
      </c>
      <c r="S564" s="1">
        <f t="shared" si="177"/>
        <v>275</v>
      </c>
      <c r="T564" s="1">
        <f t="shared" si="178"/>
        <v>275</v>
      </c>
      <c r="U564" s="1">
        <v>0</v>
      </c>
      <c r="V564" s="1">
        <v>0</v>
      </c>
      <c r="W564" s="1">
        <v>0</v>
      </c>
      <c r="X564" s="1">
        <v>0</v>
      </c>
      <c r="Y564" s="1">
        <f t="shared" si="179"/>
        <v>275</v>
      </c>
      <c r="Z564" s="1" t="s">
        <v>3782</v>
      </c>
      <c r="AA564" s="3">
        <v>4.5599999999999996</v>
      </c>
      <c r="AC564" s="3">
        <f t="shared" si="180"/>
        <v>-4.5599999999999996</v>
      </c>
      <c r="AD564" s="2" t="s">
        <v>2606</v>
      </c>
      <c r="AN564" s="2" t="s">
        <v>53</v>
      </c>
      <c r="AO564" s="2" t="s">
        <v>758</v>
      </c>
    </row>
    <row r="565" spans="1:42" ht="15" x14ac:dyDescent="0.2">
      <c r="A565" s="1" t="s">
        <v>3208</v>
      </c>
      <c r="B565" s="1" t="s">
        <v>768</v>
      </c>
      <c r="C565" s="1" t="s">
        <v>69</v>
      </c>
      <c r="D565" s="1" t="s">
        <v>2110</v>
      </c>
      <c r="E565" s="1" t="s">
        <v>769</v>
      </c>
      <c r="F565" s="1" t="s">
        <v>79</v>
      </c>
      <c r="G565" s="1" t="s">
        <v>3740</v>
      </c>
      <c r="H565" s="1" t="s">
        <v>2337</v>
      </c>
      <c r="I565" s="1" t="s">
        <v>768</v>
      </c>
      <c r="L565" s="2"/>
      <c r="M565" s="2"/>
      <c r="N565" s="2" t="s">
        <v>2</v>
      </c>
      <c r="P565" s="1">
        <v>37</v>
      </c>
      <c r="Q565" s="1">
        <v>0</v>
      </c>
      <c r="R565" s="1">
        <v>0</v>
      </c>
      <c r="S565" s="1">
        <f t="shared" si="177"/>
        <v>37</v>
      </c>
      <c r="T565" s="1">
        <f t="shared" si="178"/>
        <v>37</v>
      </c>
      <c r="U565" s="1">
        <v>0</v>
      </c>
      <c r="V565" s="1">
        <v>0</v>
      </c>
      <c r="W565" s="1">
        <v>0</v>
      </c>
      <c r="X565" s="1">
        <v>0</v>
      </c>
      <c r="Y565" s="1">
        <f t="shared" si="179"/>
        <v>37</v>
      </c>
      <c r="Z565" s="1" t="s">
        <v>3782</v>
      </c>
      <c r="AA565" s="3">
        <v>69.14</v>
      </c>
      <c r="AC565" s="3">
        <f t="shared" si="180"/>
        <v>-69.14</v>
      </c>
      <c r="AN565" s="2" t="s">
        <v>53</v>
      </c>
      <c r="AO565" s="2" t="s">
        <v>758</v>
      </c>
    </row>
    <row r="566" spans="1:42" ht="15" x14ac:dyDescent="0.2">
      <c r="A566" s="1" t="s">
        <v>3209</v>
      </c>
      <c r="B566" s="1" t="s">
        <v>770</v>
      </c>
      <c r="C566" s="1" t="s">
        <v>69</v>
      </c>
      <c r="D566" s="1" t="s">
        <v>2110</v>
      </c>
      <c r="E566" s="1" t="s">
        <v>771</v>
      </c>
      <c r="F566" s="1" t="s">
        <v>79</v>
      </c>
      <c r="G566" s="1" t="s">
        <v>3740</v>
      </c>
      <c r="H566" s="1" t="s">
        <v>2337</v>
      </c>
      <c r="I566" s="1" t="s">
        <v>770</v>
      </c>
      <c r="L566" s="2"/>
      <c r="M566" s="2"/>
      <c r="N566" s="2" t="s">
        <v>2</v>
      </c>
      <c r="P566" s="1">
        <v>53</v>
      </c>
      <c r="Q566" s="1">
        <v>0</v>
      </c>
      <c r="R566" s="1">
        <v>0</v>
      </c>
      <c r="S566" s="1">
        <f t="shared" si="177"/>
        <v>53</v>
      </c>
      <c r="T566" s="1">
        <f t="shared" si="178"/>
        <v>53</v>
      </c>
      <c r="U566" s="1">
        <v>0</v>
      </c>
      <c r="V566" s="1">
        <v>0</v>
      </c>
      <c r="W566" s="1">
        <v>0</v>
      </c>
      <c r="X566" s="1">
        <v>0</v>
      </c>
      <c r="Y566" s="1">
        <f t="shared" si="179"/>
        <v>53</v>
      </c>
      <c r="Z566" s="1" t="s">
        <v>3782</v>
      </c>
      <c r="AA566" s="3">
        <v>11.54</v>
      </c>
      <c r="AC566" s="3">
        <f t="shared" si="180"/>
        <v>-11.54</v>
      </c>
      <c r="AN566" s="2" t="s">
        <v>53</v>
      </c>
      <c r="AO566" s="2" t="s">
        <v>758</v>
      </c>
    </row>
    <row r="567" spans="1:42" ht="15" x14ac:dyDescent="0.2">
      <c r="A567" s="1" t="s">
        <v>3210</v>
      </c>
      <c r="B567" s="1" t="s">
        <v>772</v>
      </c>
      <c r="C567" s="1" t="s">
        <v>69</v>
      </c>
      <c r="D567" s="1" t="s">
        <v>2110</v>
      </c>
      <c r="E567" s="1" t="s">
        <v>1319</v>
      </c>
      <c r="F567" s="1" t="s">
        <v>79</v>
      </c>
      <c r="G567" s="1" t="s">
        <v>3740</v>
      </c>
      <c r="H567" s="1" t="s">
        <v>2337</v>
      </c>
      <c r="I567" s="1" t="s">
        <v>772</v>
      </c>
      <c r="L567" s="2"/>
      <c r="M567" s="2"/>
      <c r="N567" s="2" t="s">
        <v>2</v>
      </c>
      <c r="P567" s="1">
        <v>81</v>
      </c>
      <c r="Q567" s="1">
        <v>0</v>
      </c>
      <c r="R567" s="1">
        <v>0</v>
      </c>
      <c r="S567" s="1">
        <f t="shared" si="177"/>
        <v>81</v>
      </c>
      <c r="T567" s="1">
        <f t="shared" si="178"/>
        <v>81</v>
      </c>
      <c r="U567" s="1">
        <v>0</v>
      </c>
      <c r="V567" s="1">
        <v>0</v>
      </c>
      <c r="W567" s="1">
        <v>0</v>
      </c>
      <c r="X567" s="1">
        <v>0</v>
      </c>
      <c r="Y567" s="1">
        <f t="shared" si="179"/>
        <v>81</v>
      </c>
      <c r="Z567" s="1" t="s">
        <v>3782</v>
      </c>
      <c r="AA567" s="3">
        <v>68.709999999999994</v>
      </c>
      <c r="AC567" s="3">
        <f t="shared" si="180"/>
        <v>-68.709999999999994</v>
      </c>
      <c r="AN567" s="2" t="s">
        <v>53</v>
      </c>
      <c r="AO567" s="2" t="s">
        <v>758</v>
      </c>
    </row>
    <row r="568" spans="1:42" ht="15" x14ac:dyDescent="0.2">
      <c r="A568" s="1" t="s">
        <v>3211</v>
      </c>
      <c r="B568" s="1" t="s">
        <v>773</v>
      </c>
      <c r="C568" s="1" t="s">
        <v>69</v>
      </c>
      <c r="D568" s="1" t="s">
        <v>2110</v>
      </c>
      <c r="E568" s="1" t="s">
        <v>774</v>
      </c>
      <c r="F568" s="1" t="s">
        <v>79</v>
      </c>
      <c r="G568" s="1" t="s">
        <v>3740</v>
      </c>
      <c r="H568" s="1" t="s">
        <v>2337</v>
      </c>
      <c r="I568" s="1" t="s">
        <v>773</v>
      </c>
      <c r="L568" s="2"/>
      <c r="M568" s="2"/>
      <c r="N568" s="2" t="s">
        <v>2</v>
      </c>
      <c r="P568" s="1">
        <v>101</v>
      </c>
      <c r="Q568" s="1">
        <v>0</v>
      </c>
      <c r="R568" s="1">
        <v>0</v>
      </c>
      <c r="S568" s="1">
        <f t="shared" si="177"/>
        <v>101</v>
      </c>
      <c r="T568" s="1">
        <f t="shared" si="178"/>
        <v>101</v>
      </c>
      <c r="U568" s="1">
        <v>0</v>
      </c>
      <c r="V568" s="1">
        <v>0</v>
      </c>
      <c r="W568" s="1">
        <v>0</v>
      </c>
      <c r="X568" s="1">
        <v>0</v>
      </c>
      <c r="Y568" s="1">
        <f t="shared" si="179"/>
        <v>101</v>
      </c>
      <c r="Z568" s="1" t="s">
        <v>3782</v>
      </c>
      <c r="AA568" s="3">
        <v>13.89522</v>
      </c>
      <c r="AC568" s="3">
        <f t="shared" si="180"/>
        <v>-13.89522</v>
      </c>
      <c r="AN568" s="2" t="s">
        <v>53</v>
      </c>
      <c r="AO568" s="2" t="s">
        <v>758</v>
      </c>
    </row>
    <row r="569" spans="1:42" ht="15" x14ac:dyDescent="0.2">
      <c r="A569" s="1" t="s">
        <v>3212</v>
      </c>
      <c r="B569" s="1" t="s">
        <v>2202</v>
      </c>
      <c r="C569" s="1" t="s">
        <v>69</v>
      </c>
      <c r="D569" s="1" t="s">
        <v>2353</v>
      </c>
      <c r="E569" s="1" t="s">
        <v>2203</v>
      </c>
      <c r="F569" s="1" t="s">
        <v>79</v>
      </c>
      <c r="G569" s="1" t="s">
        <v>3740</v>
      </c>
      <c r="H569" s="1" t="s">
        <v>2337</v>
      </c>
      <c r="I569" s="1" t="s">
        <v>2202</v>
      </c>
      <c r="L569" s="2"/>
      <c r="M569" s="2"/>
      <c r="N569" s="1" t="s">
        <v>2</v>
      </c>
      <c r="O569" s="2" t="s">
        <v>1352</v>
      </c>
      <c r="P569" s="1">
        <v>0</v>
      </c>
      <c r="Q569" s="1">
        <v>0</v>
      </c>
      <c r="R569" s="1">
        <v>0</v>
      </c>
      <c r="S569" s="1">
        <f t="shared" si="177"/>
        <v>0</v>
      </c>
      <c r="T569" s="1">
        <f t="shared" si="178"/>
        <v>0</v>
      </c>
      <c r="U569" s="1">
        <v>0</v>
      </c>
      <c r="V569" s="1">
        <v>0</v>
      </c>
      <c r="W569" s="1">
        <v>0</v>
      </c>
      <c r="X569" s="1">
        <v>0</v>
      </c>
      <c r="Y569" s="1">
        <f t="shared" si="179"/>
        <v>0</v>
      </c>
      <c r="Z569" s="1" t="s">
        <v>3782</v>
      </c>
      <c r="AA569" s="3">
        <v>51.65</v>
      </c>
      <c r="AB569" s="19"/>
      <c r="AC569" s="3">
        <f t="shared" si="180"/>
        <v>-51.65</v>
      </c>
      <c r="AN569" s="1" t="s">
        <v>53</v>
      </c>
      <c r="AO569" s="1" t="s">
        <v>758</v>
      </c>
      <c r="AP569" s="1"/>
    </row>
    <row r="570" spans="1:42" ht="15" x14ac:dyDescent="0.2">
      <c r="A570" s="1" t="s">
        <v>3213</v>
      </c>
      <c r="B570" s="1" t="s">
        <v>2204</v>
      </c>
      <c r="C570" s="1" t="s">
        <v>69</v>
      </c>
      <c r="D570" s="1" t="s">
        <v>2353</v>
      </c>
      <c r="E570" s="1" t="s">
        <v>2205</v>
      </c>
      <c r="F570" s="1" t="s">
        <v>79</v>
      </c>
      <c r="G570" s="1" t="s">
        <v>3740</v>
      </c>
      <c r="H570" s="1" t="s">
        <v>2337</v>
      </c>
      <c r="I570" s="1" t="s">
        <v>2204</v>
      </c>
      <c r="L570" s="2"/>
      <c r="M570" s="2"/>
      <c r="N570" s="1" t="s">
        <v>2</v>
      </c>
      <c r="O570" s="2" t="s">
        <v>1352</v>
      </c>
      <c r="P570" s="1">
        <v>0</v>
      </c>
      <c r="Q570" s="1">
        <v>0</v>
      </c>
      <c r="R570" s="1">
        <v>0</v>
      </c>
      <c r="S570" s="1">
        <f t="shared" si="177"/>
        <v>0</v>
      </c>
      <c r="T570" s="1">
        <f t="shared" si="178"/>
        <v>0</v>
      </c>
      <c r="U570" s="1">
        <v>0</v>
      </c>
      <c r="V570" s="1">
        <v>0</v>
      </c>
      <c r="W570" s="1">
        <v>0</v>
      </c>
      <c r="X570" s="1">
        <v>0</v>
      </c>
      <c r="Y570" s="1">
        <f t="shared" si="179"/>
        <v>0</v>
      </c>
      <c r="Z570" s="1" t="s">
        <v>3782</v>
      </c>
      <c r="AA570" s="3">
        <v>15.49</v>
      </c>
      <c r="AB570" s="19"/>
      <c r="AC570" s="3">
        <f t="shared" si="180"/>
        <v>-15.49</v>
      </c>
      <c r="AN570" s="1" t="s">
        <v>53</v>
      </c>
      <c r="AO570" s="1" t="s">
        <v>758</v>
      </c>
      <c r="AP570" s="1"/>
    </row>
    <row r="571" spans="1:42" ht="15" x14ac:dyDescent="0.2">
      <c r="A571" s="1" t="s">
        <v>3214</v>
      </c>
      <c r="B571" s="1" t="s">
        <v>2206</v>
      </c>
      <c r="C571" s="1" t="s">
        <v>69</v>
      </c>
      <c r="D571" s="1" t="s">
        <v>2353</v>
      </c>
      <c r="E571" s="1" t="s">
        <v>2207</v>
      </c>
      <c r="F571" s="1" t="s">
        <v>79</v>
      </c>
      <c r="G571" s="1" t="s">
        <v>3740</v>
      </c>
      <c r="H571" s="1" t="s">
        <v>2337</v>
      </c>
      <c r="I571" s="1" t="s">
        <v>2206</v>
      </c>
      <c r="L571" s="2"/>
      <c r="M571" s="2"/>
      <c r="N571" s="1" t="s">
        <v>2</v>
      </c>
      <c r="O571" s="2" t="s">
        <v>1352</v>
      </c>
      <c r="P571" s="1">
        <v>0</v>
      </c>
      <c r="Q571" s="1">
        <v>0</v>
      </c>
      <c r="R571" s="1">
        <v>0</v>
      </c>
      <c r="S571" s="1">
        <f t="shared" si="177"/>
        <v>0</v>
      </c>
      <c r="T571" s="1">
        <f t="shared" si="178"/>
        <v>0</v>
      </c>
      <c r="U571" s="1">
        <v>0</v>
      </c>
      <c r="V571" s="1">
        <v>0</v>
      </c>
      <c r="W571" s="1">
        <v>0</v>
      </c>
      <c r="X571" s="1">
        <v>0</v>
      </c>
      <c r="Y571" s="1">
        <f t="shared" si="179"/>
        <v>0</v>
      </c>
      <c r="Z571" s="1" t="s">
        <v>3782</v>
      </c>
      <c r="AA571" s="3">
        <v>9.34</v>
      </c>
      <c r="AB571" s="19"/>
      <c r="AC571" s="3">
        <f t="shared" si="180"/>
        <v>-9.34</v>
      </c>
      <c r="AN571" s="1" t="s">
        <v>53</v>
      </c>
      <c r="AO571" s="1" t="s">
        <v>758</v>
      </c>
      <c r="AP571" s="1"/>
    </row>
    <row r="572" spans="1:42" ht="45" x14ac:dyDescent="0.2">
      <c r="A572" s="1" t="s">
        <v>3215</v>
      </c>
      <c r="B572" s="1" t="s">
        <v>777</v>
      </c>
      <c r="C572" s="1" t="s">
        <v>69</v>
      </c>
      <c r="D572" s="1" t="s">
        <v>2110</v>
      </c>
      <c r="E572" s="1" t="s">
        <v>778</v>
      </c>
      <c r="F572" s="1" t="s">
        <v>79</v>
      </c>
      <c r="G572" s="1" t="s">
        <v>3740</v>
      </c>
      <c r="H572" s="1" t="s">
        <v>2337</v>
      </c>
      <c r="I572" s="1" t="s">
        <v>777</v>
      </c>
      <c r="L572" s="2"/>
      <c r="M572" s="2"/>
      <c r="N572" s="2" t="s">
        <v>2</v>
      </c>
      <c r="P572" s="1">
        <v>45</v>
      </c>
      <c r="Q572" s="1">
        <v>100</v>
      </c>
      <c r="R572" s="1">
        <v>0</v>
      </c>
      <c r="S572" s="1">
        <f t="shared" si="177"/>
        <v>145</v>
      </c>
      <c r="T572" s="1">
        <f t="shared" si="178"/>
        <v>145</v>
      </c>
      <c r="U572" s="1">
        <v>132</v>
      </c>
      <c r="V572" s="1">
        <v>0</v>
      </c>
      <c r="W572" s="1">
        <v>0</v>
      </c>
      <c r="X572" s="1">
        <v>0</v>
      </c>
      <c r="Y572" s="1">
        <f t="shared" si="179"/>
        <v>13</v>
      </c>
      <c r="Z572" s="1" t="s">
        <v>3784</v>
      </c>
      <c r="AA572" s="3">
        <v>69.88</v>
      </c>
      <c r="AC572" s="3">
        <f t="shared" si="180"/>
        <v>-69.88</v>
      </c>
      <c r="AD572" s="2" t="s">
        <v>2606</v>
      </c>
      <c r="AN572" s="2" t="s">
        <v>53</v>
      </c>
      <c r="AO572" s="2" t="s">
        <v>758</v>
      </c>
    </row>
    <row r="573" spans="1:42" ht="45" x14ac:dyDescent="0.2">
      <c r="A573" s="1" t="s">
        <v>3216</v>
      </c>
      <c r="B573" s="1" t="s">
        <v>779</v>
      </c>
      <c r="C573" s="1" t="s">
        <v>69</v>
      </c>
      <c r="D573" s="1" t="s">
        <v>2110</v>
      </c>
      <c r="E573" s="1" t="s">
        <v>780</v>
      </c>
      <c r="F573" s="1" t="s">
        <v>79</v>
      </c>
      <c r="G573" s="1" t="s">
        <v>3740</v>
      </c>
      <c r="H573" s="1" t="s">
        <v>2337</v>
      </c>
      <c r="I573" s="1" t="s">
        <v>779</v>
      </c>
      <c r="L573" s="2"/>
      <c r="M573" s="2"/>
      <c r="N573" s="2" t="s">
        <v>2</v>
      </c>
      <c r="P573" s="1">
        <v>63</v>
      </c>
      <c r="Q573" s="1">
        <v>0</v>
      </c>
      <c r="R573" s="1">
        <v>0</v>
      </c>
      <c r="S573" s="1">
        <f t="shared" si="177"/>
        <v>63</v>
      </c>
      <c r="T573" s="1">
        <f t="shared" si="178"/>
        <v>63</v>
      </c>
      <c r="U573" s="1">
        <v>132</v>
      </c>
      <c r="V573" s="1">
        <v>0</v>
      </c>
      <c r="W573" s="1">
        <v>0</v>
      </c>
      <c r="X573" s="1">
        <v>0</v>
      </c>
      <c r="Y573" s="1">
        <f t="shared" si="179"/>
        <v>-69</v>
      </c>
      <c r="Z573" s="1" t="s">
        <v>3783</v>
      </c>
      <c r="AA573" s="3">
        <v>20.059999999999999</v>
      </c>
      <c r="AC573" s="3">
        <f t="shared" si="180"/>
        <v>-20.059999999999999</v>
      </c>
      <c r="AD573" s="2" t="s">
        <v>2606</v>
      </c>
      <c r="AN573" s="2" t="s">
        <v>53</v>
      </c>
      <c r="AO573" s="2" t="s">
        <v>758</v>
      </c>
    </row>
    <row r="574" spans="1:42" ht="45" x14ac:dyDescent="0.2">
      <c r="A574" s="1" t="s">
        <v>3217</v>
      </c>
      <c r="B574" s="1" t="s">
        <v>781</v>
      </c>
      <c r="C574" s="1" t="s">
        <v>69</v>
      </c>
      <c r="D574" s="1" t="s">
        <v>2110</v>
      </c>
      <c r="E574" s="1" t="s">
        <v>782</v>
      </c>
      <c r="F574" s="1" t="s">
        <v>79</v>
      </c>
      <c r="G574" s="1" t="s">
        <v>3740</v>
      </c>
      <c r="H574" s="1" t="s">
        <v>2337</v>
      </c>
      <c r="I574" s="1" t="s">
        <v>781</v>
      </c>
      <c r="L574" s="2"/>
      <c r="M574" s="2"/>
      <c r="N574" s="2" t="s">
        <v>2</v>
      </c>
      <c r="P574" s="1">
        <v>233</v>
      </c>
      <c r="Q574" s="1">
        <v>50</v>
      </c>
      <c r="R574" s="1">
        <v>0</v>
      </c>
      <c r="S574" s="1">
        <f t="shared" si="177"/>
        <v>283</v>
      </c>
      <c r="T574" s="1">
        <f t="shared" si="178"/>
        <v>283</v>
      </c>
      <c r="U574" s="1">
        <v>259</v>
      </c>
      <c r="V574" s="1">
        <v>0</v>
      </c>
      <c r="W574" s="1">
        <v>0</v>
      </c>
      <c r="X574" s="1">
        <v>0</v>
      </c>
      <c r="Y574" s="1">
        <f t="shared" si="179"/>
        <v>24</v>
      </c>
      <c r="Z574" s="1" t="s">
        <v>3784</v>
      </c>
      <c r="AA574" s="3">
        <v>15.77</v>
      </c>
      <c r="AC574" s="3">
        <f t="shared" si="180"/>
        <v>-15.77</v>
      </c>
      <c r="AD574" s="2" t="s">
        <v>2606</v>
      </c>
      <c r="AN574" s="2" t="s">
        <v>53</v>
      </c>
      <c r="AO574" s="2" t="s">
        <v>758</v>
      </c>
    </row>
    <row r="575" spans="1:42" ht="45" x14ac:dyDescent="0.2">
      <c r="A575" s="1" t="s">
        <v>3218</v>
      </c>
      <c r="B575" s="1" t="s">
        <v>783</v>
      </c>
      <c r="C575" s="1" t="s">
        <v>69</v>
      </c>
      <c r="D575" s="1" t="s">
        <v>2110</v>
      </c>
      <c r="E575" s="1" t="s">
        <v>784</v>
      </c>
      <c r="F575" s="1" t="s">
        <v>79</v>
      </c>
      <c r="G575" s="1" t="s">
        <v>3740</v>
      </c>
      <c r="H575" s="1" t="s">
        <v>2337</v>
      </c>
      <c r="I575" s="1" t="s">
        <v>783</v>
      </c>
      <c r="L575" s="2"/>
      <c r="M575" s="2"/>
      <c r="N575" s="2" t="s">
        <v>2</v>
      </c>
      <c r="P575" s="1">
        <v>301</v>
      </c>
      <c r="Q575" s="1">
        <v>0</v>
      </c>
      <c r="R575" s="1">
        <v>0</v>
      </c>
      <c r="S575" s="1">
        <f t="shared" si="177"/>
        <v>301</v>
      </c>
      <c r="T575" s="1">
        <f t="shared" si="178"/>
        <v>301</v>
      </c>
      <c r="U575" s="1">
        <v>259</v>
      </c>
      <c r="V575" s="1">
        <v>0</v>
      </c>
      <c r="W575" s="1">
        <v>0</v>
      </c>
      <c r="X575" s="1">
        <v>0</v>
      </c>
      <c r="Y575" s="1">
        <f t="shared" si="179"/>
        <v>42</v>
      </c>
      <c r="Z575" s="1" t="s">
        <v>3784</v>
      </c>
      <c r="AA575" s="3">
        <v>87.47</v>
      </c>
      <c r="AC575" s="3">
        <f t="shared" si="180"/>
        <v>-87.47</v>
      </c>
      <c r="AD575" s="2" t="s">
        <v>2606</v>
      </c>
      <c r="AN575" s="2" t="s">
        <v>53</v>
      </c>
      <c r="AO575" s="2" t="s">
        <v>758</v>
      </c>
    </row>
    <row r="576" spans="1:42" ht="45" x14ac:dyDescent="0.2">
      <c r="A576" s="1" t="s">
        <v>3219</v>
      </c>
      <c r="B576" s="1" t="s">
        <v>786</v>
      </c>
      <c r="C576" s="1" t="s">
        <v>69</v>
      </c>
      <c r="D576" s="1" t="s">
        <v>2110</v>
      </c>
      <c r="E576" s="1" t="s">
        <v>787</v>
      </c>
      <c r="F576" s="1" t="s">
        <v>79</v>
      </c>
      <c r="G576" s="1" t="s">
        <v>3740</v>
      </c>
      <c r="H576" s="1" t="s">
        <v>2337</v>
      </c>
      <c r="I576" s="1" t="s">
        <v>786</v>
      </c>
      <c r="L576" s="2"/>
      <c r="M576" s="2"/>
      <c r="N576" s="2" t="s">
        <v>2</v>
      </c>
      <c r="P576" s="1">
        <v>445</v>
      </c>
      <c r="Q576" s="1">
        <v>0</v>
      </c>
      <c r="R576" s="1">
        <v>502</v>
      </c>
      <c r="S576" s="1">
        <f t="shared" si="177"/>
        <v>445</v>
      </c>
      <c r="T576" s="1">
        <f t="shared" si="178"/>
        <v>947</v>
      </c>
      <c r="U576" s="1">
        <v>277</v>
      </c>
      <c r="V576" s="1">
        <v>615</v>
      </c>
      <c r="W576" s="1">
        <v>265</v>
      </c>
      <c r="X576" s="1">
        <v>40</v>
      </c>
      <c r="Y576" s="1">
        <f t="shared" si="179"/>
        <v>55</v>
      </c>
      <c r="Z576" s="1" t="s">
        <v>3784</v>
      </c>
      <c r="AA576" s="3">
        <v>63.91</v>
      </c>
      <c r="AC576" s="3">
        <f t="shared" si="180"/>
        <v>-63.91</v>
      </c>
      <c r="AD576" s="2" t="s">
        <v>2606</v>
      </c>
      <c r="AN576" s="2" t="s">
        <v>53</v>
      </c>
      <c r="AO576" s="2" t="s">
        <v>758</v>
      </c>
    </row>
    <row r="577" spans="1:42" ht="45" x14ac:dyDescent="0.2">
      <c r="A577" s="1" t="s">
        <v>3220</v>
      </c>
      <c r="B577" s="1" t="s">
        <v>788</v>
      </c>
      <c r="C577" s="1" t="s">
        <v>69</v>
      </c>
      <c r="D577" s="1" t="s">
        <v>2110</v>
      </c>
      <c r="E577" s="1" t="s">
        <v>789</v>
      </c>
      <c r="F577" s="1" t="s">
        <v>79</v>
      </c>
      <c r="G577" s="1" t="s">
        <v>3740</v>
      </c>
      <c r="H577" s="1" t="s">
        <v>2337</v>
      </c>
      <c r="I577" s="1" t="s">
        <v>788</v>
      </c>
      <c r="L577" s="2"/>
      <c r="M577" s="2"/>
      <c r="N577" s="2" t="s">
        <v>2</v>
      </c>
      <c r="P577" s="1">
        <v>437</v>
      </c>
      <c r="Q577" s="1">
        <v>104</v>
      </c>
      <c r="R577" s="1">
        <v>0</v>
      </c>
      <c r="S577" s="1">
        <f t="shared" si="177"/>
        <v>541</v>
      </c>
      <c r="T577" s="1">
        <f t="shared" si="178"/>
        <v>541</v>
      </c>
      <c r="U577" s="1">
        <v>60</v>
      </c>
      <c r="V577" s="1">
        <v>334</v>
      </c>
      <c r="W577" s="1">
        <v>446</v>
      </c>
      <c r="X577" s="1">
        <v>202</v>
      </c>
      <c r="Y577" s="1">
        <f t="shared" si="179"/>
        <v>147</v>
      </c>
      <c r="Z577" s="1" t="s">
        <v>3784</v>
      </c>
      <c r="AA577" s="3">
        <v>174.95</v>
      </c>
      <c r="AC577" s="3">
        <f t="shared" si="180"/>
        <v>-174.95</v>
      </c>
      <c r="AD577" s="2" t="s">
        <v>2606</v>
      </c>
      <c r="AN577" s="2" t="s">
        <v>53</v>
      </c>
      <c r="AO577" s="2" t="s">
        <v>758</v>
      </c>
    </row>
    <row r="578" spans="1:42" ht="45" x14ac:dyDescent="0.2">
      <c r="A578" s="1" t="s">
        <v>3221</v>
      </c>
      <c r="B578" s="1" t="s">
        <v>791</v>
      </c>
      <c r="C578" s="1" t="s">
        <v>69</v>
      </c>
      <c r="D578" s="1" t="s">
        <v>1316</v>
      </c>
      <c r="E578" s="1" t="s">
        <v>792</v>
      </c>
      <c r="F578" s="1" t="s">
        <v>79</v>
      </c>
      <c r="G578" s="1" t="s">
        <v>3740</v>
      </c>
      <c r="H578" s="1" t="s">
        <v>2337</v>
      </c>
      <c r="I578" s="1" t="s">
        <v>791</v>
      </c>
      <c r="L578" s="2"/>
      <c r="M578" s="2"/>
      <c r="N578" s="2" t="s">
        <v>2</v>
      </c>
      <c r="O578" s="2" t="s">
        <v>2407</v>
      </c>
      <c r="P578" s="1">
        <v>203</v>
      </c>
      <c r="Q578" s="1">
        <v>0</v>
      </c>
      <c r="R578" s="1">
        <v>0</v>
      </c>
      <c r="S578" s="1">
        <f t="shared" si="177"/>
        <v>203</v>
      </c>
      <c r="T578" s="1">
        <f t="shared" si="178"/>
        <v>203</v>
      </c>
      <c r="U578" s="1">
        <v>0</v>
      </c>
      <c r="V578" s="1">
        <v>0</v>
      </c>
      <c r="W578" s="1">
        <v>0</v>
      </c>
      <c r="X578" s="1">
        <v>0</v>
      </c>
      <c r="Y578" s="1">
        <f t="shared" si="179"/>
        <v>203</v>
      </c>
      <c r="Z578" s="1" t="s">
        <v>3782</v>
      </c>
      <c r="AA578" s="3">
        <v>11.35</v>
      </c>
      <c r="AC578" s="3">
        <f t="shared" si="180"/>
        <v>-11.35</v>
      </c>
      <c r="AN578" s="2" t="s">
        <v>53</v>
      </c>
      <c r="AO578" s="2" t="s">
        <v>758</v>
      </c>
    </row>
    <row r="579" spans="1:42" ht="45" x14ac:dyDescent="0.2">
      <c r="A579" s="1" t="s">
        <v>3222</v>
      </c>
      <c r="B579" s="1" t="s">
        <v>793</v>
      </c>
      <c r="C579" s="1" t="s">
        <v>69</v>
      </c>
      <c r="D579" s="1" t="s">
        <v>1316</v>
      </c>
      <c r="E579" s="1" t="s">
        <v>794</v>
      </c>
      <c r="F579" s="1" t="s">
        <v>79</v>
      </c>
      <c r="G579" s="1" t="s">
        <v>3740</v>
      </c>
      <c r="H579" s="1" t="s">
        <v>2337</v>
      </c>
      <c r="I579" s="1" t="s">
        <v>793</v>
      </c>
      <c r="L579" s="2"/>
      <c r="M579" s="2"/>
      <c r="N579" s="2" t="s">
        <v>2</v>
      </c>
      <c r="O579" s="2" t="s">
        <v>2407</v>
      </c>
      <c r="P579" s="1">
        <v>102</v>
      </c>
      <c r="Q579" s="1">
        <v>0</v>
      </c>
      <c r="R579" s="1">
        <v>0</v>
      </c>
      <c r="S579" s="1">
        <f t="shared" si="177"/>
        <v>102</v>
      </c>
      <c r="T579" s="1">
        <f t="shared" si="178"/>
        <v>102</v>
      </c>
      <c r="U579" s="1">
        <v>0</v>
      </c>
      <c r="V579" s="1">
        <v>0</v>
      </c>
      <c r="W579" s="1">
        <v>0</v>
      </c>
      <c r="X579" s="1">
        <v>0</v>
      </c>
      <c r="Y579" s="1">
        <f t="shared" si="179"/>
        <v>102</v>
      </c>
      <c r="Z579" s="1" t="s">
        <v>3782</v>
      </c>
      <c r="AA579" s="3">
        <v>196.72</v>
      </c>
      <c r="AC579" s="3">
        <f t="shared" si="180"/>
        <v>-196.72</v>
      </c>
      <c r="AN579" s="2" t="s">
        <v>53</v>
      </c>
      <c r="AO579" s="2" t="s">
        <v>758</v>
      </c>
    </row>
    <row r="580" spans="1:42" ht="15" x14ac:dyDescent="0.2">
      <c r="A580" s="1" t="s">
        <v>3223</v>
      </c>
      <c r="B580" s="1" t="s">
        <v>795</v>
      </c>
      <c r="C580" s="1" t="s">
        <v>69</v>
      </c>
      <c r="D580" s="1" t="s">
        <v>2110</v>
      </c>
      <c r="E580" s="1" t="s">
        <v>796</v>
      </c>
      <c r="F580" s="1" t="s">
        <v>79</v>
      </c>
      <c r="G580" s="1" t="s">
        <v>3740</v>
      </c>
      <c r="H580" s="1" t="s">
        <v>2337</v>
      </c>
      <c r="I580" s="1" t="s">
        <v>795</v>
      </c>
      <c r="L580" s="2"/>
      <c r="M580" s="2"/>
      <c r="N580" s="2" t="s">
        <v>2</v>
      </c>
      <c r="P580" s="1">
        <v>399</v>
      </c>
      <c r="Q580" s="1">
        <v>0</v>
      </c>
      <c r="R580" s="1">
        <v>0</v>
      </c>
      <c r="S580" s="1">
        <f t="shared" si="177"/>
        <v>399</v>
      </c>
      <c r="T580" s="1">
        <f t="shared" si="178"/>
        <v>399</v>
      </c>
      <c r="U580" s="1">
        <v>0</v>
      </c>
      <c r="V580" s="1">
        <v>47</v>
      </c>
      <c r="W580" s="1">
        <v>0</v>
      </c>
      <c r="X580" s="1">
        <v>0</v>
      </c>
      <c r="Y580" s="1">
        <f t="shared" si="179"/>
        <v>352</v>
      </c>
      <c r="Z580" s="1" t="s">
        <v>3784</v>
      </c>
      <c r="AA580" s="3">
        <v>16.2347</v>
      </c>
      <c r="AC580" s="3">
        <f t="shared" si="180"/>
        <v>-16.2347</v>
      </c>
      <c r="AN580" s="2" t="s">
        <v>53</v>
      </c>
      <c r="AO580" s="2" t="s">
        <v>758</v>
      </c>
    </row>
    <row r="581" spans="1:42" ht="45" x14ac:dyDescent="0.2">
      <c r="A581" s="1" t="s">
        <v>3224</v>
      </c>
      <c r="B581" s="1" t="s">
        <v>797</v>
      </c>
      <c r="C581" s="1" t="s">
        <v>69</v>
      </c>
      <c r="D581" s="1" t="s">
        <v>2110</v>
      </c>
      <c r="E581" s="1" t="s">
        <v>798</v>
      </c>
      <c r="F581" s="1" t="s">
        <v>79</v>
      </c>
      <c r="G581" s="1" t="s">
        <v>3740</v>
      </c>
      <c r="H581" s="1" t="s">
        <v>2337</v>
      </c>
      <c r="I581" s="1" t="s">
        <v>797</v>
      </c>
      <c r="L581" s="2"/>
      <c r="M581" s="2"/>
      <c r="N581" s="2" t="s">
        <v>2</v>
      </c>
      <c r="P581" s="1">
        <v>246</v>
      </c>
      <c r="Q581" s="1">
        <v>500</v>
      </c>
      <c r="R581" s="1">
        <v>0</v>
      </c>
      <c r="S581" s="1">
        <f t="shared" si="177"/>
        <v>746</v>
      </c>
      <c r="T581" s="1">
        <f t="shared" si="178"/>
        <v>746</v>
      </c>
      <c r="U581" s="1">
        <v>435</v>
      </c>
      <c r="V581" s="1">
        <v>389</v>
      </c>
      <c r="W581" s="1">
        <v>296</v>
      </c>
      <c r="X581" s="1">
        <v>0</v>
      </c>
      <c r="Y581" s="1">
        <f t="shared" si="179"/>
        <v>-78</v>
      </c>
      <c r="Z581" s="1" t="s">
        <v>3783</v>
      </c>
      <c r="AA581" s="3">
        <v>8.14</v>
      </c>
      <c r="AC581" s="3">
        <f t="shared" ref="AC581:AC599" si="181">AB581-AA581</f>
        <v>-8.14</v>
      </c>
      <c r="AD581" s="2" t="s">
        <v>2606</v>
      </c>
      <c r="AN581" s="2" t="s">
        <v>53</v>
      </c>
      <c r="AO581" s="2" t="s">
        <v>758</v>
      </c>
    </row>
    <row r="582" spans="1:42" ht="45" x14ac:dyDescent="0.2">
      <c r="A582" s="1" t="s">
        <v>3225</v>
      </c>
      <c r="B582" s="1" t="s">
        <v>800</v>
      </c>
      <c r="C582" s="1" t="s">
        <v>69</v>
      </c>
      <c r="D582" s="1" t="s">
        <v>2110</v>
      </c>
      <c r="E582" s="1" t="s">
        <v>799</v>
      </c>
      <c r="F582" s="1" t="s">
        <v>79</v>
      </c>
      <c r="G582" s="1" t="s">
        <v>3740</v>
      </c>
      <c r="H582" s="1" t="s">
        <v>2337</v>
      </c>
      <c r="I582" s="1" t="s">
        <v>800</v>
      </c>
      <c r="L582" s="2"/>
      <c r="M582" s="2"/>
      <c r="N582" s="2" t="s">
        <v>2</v>
      </c>
      <c r="O582" s="2" t="s">
        <v>2407</v>
      </c>
      <c r="P582" s="1">
        <v>618</v>
      </c>
      <c r="Q582" s="1">
        <v>0</v>
      </c>
      <c r="R582" s="1">
        <v>0</v>
      </c>
      <c r="S582" s="1">
        <f t="shared" ref="S582:S600" si="182">P582+Q582</f>
        <v>618</v>
      </c>
      <c r="T582" s="1">
        <f t="shared" ref="T582:T600" si="183">P582+Q582+R582</f>
        <v>618</v>
      </c>
      <c r="U582" s="1">
        <v>0</v>
      </c>
      <c r="V582" s="1">
        <v>47</v>
      </c>
      <c r="W582" s="1">
        <v>0</v>
      </c>
      <c r="X582" s="1">
        <v>0</v>
      </c>
      <c r="Y582" s="1">
        <f t="shared" si="179"/>
        <v>571</v>
      </c>
      <c r="Z582" s="1" t="s">
        <v>3784</v>
      </c>
      <c r="AA582" s="3">
        <v>148.886</v>
      </c>
      <c r="AC582" s="3">
        <f t="shared" si="181"/>
        <v>-148.886</v>
      </c>
      <c r="AN582" s="2" t="s">
        <v>53</v>
      </c>
      <c r="AO582" s="2" t="s">
        <v>758</v>
      </c>
    </row>
    <row r="583" spans="1:42" ht="45" x14ac:dyDescent="0.2">
      <c r="A583" s="1" t="s">
        <v>3226</v>
      </c>
      <c r="B583" s="1" t="s">
        <v>801</v>
      </c>
      <c r="C583" s="1" t="s">
        <v>69</v>
      </c>
      <c r="D583" s="1" t="s">
        <v>2110</v>
      </c>
      <c r="E583" s="1" t="s">
        <v>802</v>
      </c>
      <c r="F583" s="1" t="s">
        <v>79</v>
      </c>
      <c r="G583" s="1" t="s">
        <v>3740</v>
      </c>
      <c r="H583" s="1" t="s">
        <v>2337</v>
      </c>
      <c r="I583" s="1" t="s">
        <v>801</v>
      </c>
      <c r="L583" s="2"/>
      <c r="M583" s="2"/>
      <c r="N583" s="2" t="s">
        <v>2</v>
      </c>
      <c r="P583" s="1">
        <v>152</v>
      </c>
      <c r="Q583" s="1">
        <v>0</v>
      </c>
      <c r="R583" s="1">
        <v>318</v>
      </c>
      <c r="S583" s="1">
        <f t="shared" si="182"/>
        <v>152</v>
      </c>
      <c r="T583" s="1">
        <f t="shared" si="183"/>
        <v>470</v>
      </c>
      <c r="U583" s="1">
        <v>193</v>
      </c>
      <c r="V583" s="1">
        <v>227</v>
      </c>
      <c r="W583" s="1">
        <v>201</v>
      </c>
      <c r="X583" s="1">
        <v>0</v>
      </c>
      <c r="Y583" s="1">
        <f t="shared" si="179"/>
        <v>50</v>
      </c>
      <c r="Z583" s="1" t="s">
        <v>3784</v>
      </c>
      <c r="AA583" s="3">
        <v>9.74</v>
      </c>
      <c r="AC583" s="3">
        <f t="shared" si="181"/>
        <v>-9.74</v>
      </c>
      <c r="AD583" s="2" t="s">
        <v>2606</v>
      </c>
      <c r="AN583" s="2" t="s">
        <v>53</v>
      </c>
      <c r="AO583" s="2" t="s">
        <v>758</v>
      </c>
    </row>
    <row r="584" spans="1:42" ht="15" x14ac:dyDescent="0.2">
      <c r="A584" s="1" t="s">
        <v>3227</v>
      </c>
      <c r="B584" s="1" t="s">
        <v>804</v>
      </c>
      <c r="C584" s="1" t="s">
        <v>69</v>
      </c>
      <c r="D584" s="1" t="s">
        <v>2110</v>
      </c>
      <c r="E584" s="1" t="s">
        <v>803</v>
      </c>
      <c r="F584" s="1" t="s">
        <v>79</v>
      </c>
      <c r="G584" s="1" t="s">
        <v>3740</v>
      </c>
      <c r="H584" s="1" t="s">
        <v>2337</v>
      </c>
      <c r="I584" s="1" t="s">
        <v>804</v>
      </c>
      <c r="L584" s="2"/>
      <c r="M584" s="2"/>
      <c r="N584" s="2" t="s">
        <v>2</v>
      </c>
      <c r="P584" s="1">
        <v>21</v>
      </c>
      <c r="Q584" s="1">
        <v>0</v>
      </c>
      <c r="R584" s="1">
        <v>0</v>
      </c>
      <c r="S584" s="1">
        <f t="shared" si="182"/>
        <v>21</v>
      </c>
      <c r="T584" s="1">
        <f t="shared" si="183"/>
        <v>21</v>
      </c>
      <c r="U584" s="1">
        <v>0</v>
      </c>
      <c r="V584" s="1">
        <v>0</v>
      </c>
      <c r="W584" s="1">
        <v>0</v>
      </c>
      <c r="X584" s="1">
        <v>0</v>
      </c>
      <c r="Y584" s="1">
        <f t="shared" si="179"/>
        <v>21</v>
      </c>
      <c r="Z584" s="1" t="s">
        <v>3782</v>
      </c>
      <c r="AA584" s="3">
        <v>174.87</v>
      </c>
      <c r="AC584" s="3">
        <f t="shared" si="181"/>
        <v>-174.87</v>
      </c>
      <c r="AN584" s="2" t="s">
        <v>53</v>
      </c>
      <c r="AO584" s="2" t="s">
        <v>758</v>
      </c>
    </row>
    <row r="585" spans="1:42" ht="45" x14ac:dyDescent="0.2">
      <c r="A585" s="1" t="s">
        <v>3228</v>
      </c>
      <c r="B585" s="1" t="s">
        <v>1359</v>
      </c>
      <c r="C585" s="1" t="s">
        <v>69</v>
      </c>
      <c r="D585" s="1" t="s">
        <v>2110</v>
      </c>
      <c r="E585" s="1" t="s">
        <v>803</v>
      </c>
      <c r="F585" s="1" t="s">
        <v>79</v>
      </c>
      <c r="G585" s="1" t="s">
        <v>3740</v>
      </c>
      <c r="H585" s="1" t="s">
        <v>2337</v>
      </c>
      <c r="I585" s="1" t="s">
        <v>1359</v>
      </c>
      <c r="L585" s="2"/>
      <c r="M585" s="2"/>
      <c r="N585" s="2" t="s">
        <v>2</v>
      </c>
      <c r="P585" s="1">
        <v>103</v>
      </c>
      <c r="Q585" s="1">
        <v>100</v>
      </c>
      <c r="R585" s="1">
        <v>300</v>
      </c>
      <c r="S585" s="1">
        <f t="shared" si="182"/>
        <v>203</v>
      </c>
      <c r="T585" s="1">
        <f t="shared" si="183"/>
        <v>503</v>
      </c>
      <c r="U585" s="1">
        <v>193</v>
      </c>
      <c r="V585" s="1">
        <v>227</v>
      </c>
      <c r="W585" s="1">
        <v>201</v>
      </c>
      <c r="X585" s="1">
        <v>0</v>
      </c>
      <c r="Y585" s="1">
        <f t="shared" si="179"/>
        <v>83</v>
      </c>
      <c r="Z585" s="1" t="s">
        <v>3784</v>
      </c>
      <c r="AA585" s="3">
        <v>175.67</v>
      </c>
      <c r="AB585" s="18"/>
      <c r="AC585" s="3">
        <f t="shared" si="181"/>
        <v>-175.67</v>
      </c>
      <c r="AD585" s="2" t="s">
        <v>2606</v>
      </c>
      <c r="AN585" s="2" t="s">
        <v>53</v>
      </c>
      <c r="AO585" s="2" t="s">
        <v>758</v>
      </c>
    </row>
    <row r="586" spans="1:42" ht="45" x14ac:dyDescent="0.2">
      <c r="A586" s="1" t="s">
        <v>3229</v>
      </c>
      <c r="B586" s="1" t="s">
        <v>805</v>
      </c>
      <c r="C586" s="1" t="s">
        <v>69</v>
      </c>
      <c r="D586" s="1" t="s">
        <v>2110</v>
      </c>
      <c r="E586" s="1" t="s">
        <v>806</v>
      </c>
      <c r="F586" s="1" t="s">
        <v>79</v>
      </c>
      <c r="G586" s="1" t="s">
        <v>3740</v>
      </c>
      <c r="H586" s="1" t="s">
        <v>2337</v>
      </c>
      <c r="I586" s="1" t="s">
        <v>805</v>
      </c>
      <c r="L586" s="2"/>
      <c r="M586" s="2"/>
      <c r="N586" s="2" t="s">
        <v>2</v>
      </c>
      <c r="P586" s="1">
        <v>541</v>
      </c>
      <c r="Q586" s="1">
        <v>0</v>
      </c>
      <c r="R586" s="1">
        <v>0</v>
      </c>
      <c r="S586" s="1">
        <f t="shared" si="182"/>
        <v>541</v>
      </c>
      <c r="T586" s="1">
        <f t="shared" si="183"/>
        <v>541</v>
      </c>
      <c r="U586" s="1">
        <v>78</v>
      </c>
      <c r="V586" s="1">
        <v>0</v>
      </c>
      <c r="W586" s="1">
        <v>0</v>
      </c>
      <c r="X586" s="1">
        <v>0</v>
      </c>
      <c r="Y586" s="1">
        <f t="shared" si="179"/>
        <v>463</v>
      </c>
      <c r="Z586" s="1" t="s">
        <v>3784</v>
      </c>
      <c r="AA586" s="3">
        <v>169.32</v>
      </c>
      <c r="AC586" s="3">
        <f t="shared" si="181"/>
        <v>-169.32</v>
      </c>
      <c r="AD586" s="2" t="s">
        <v>2606</v>
      </c>
      <c r="AN586" s="2" t="s">
        <v>53</v>
      </c>
      <c r="AO586" s="2" t="s">
        <v>758</v>
      </c>
    </row>
    <row r="587" spans="1:42" ht="45" x14ac:dyDescent="0.2">
      <c r="A587" s="1" t="s">
        <v>3230</v>
      </c>
      <c r="B587" s="1" t="s">
        <v>807</v>
      </c>
      <c r="C587" s="1" t="s">
        <v>69</v>
      </c>
      <c r="D587" s="1" t="s">
        <v>1316</v>
      </c>
      <c r="E587" s="1" t="s">
        <v>808</v>
      </c>
      <c r="F587" s="1" t="s">
        <v>79</v>
      </c>
      <c r="G587" s="1" t="s">
        <v>3740</v>
      </c>
      <c r="H587" s="1" t="s">
        <v>2337</v>
      </c>
      <c r="I587" s="1" t="s">
        <v>807</v>
      </c>
      <c r="L587" s="2"/>
      <c r="M587" s="2"/>
      <c r="N587" s="2" t="s">
        <v>2</v>
      </c>
      <c r="O587" s="2" t="s">
        <v>2407</v>
      </c>
      <c r="P587" s="1">
        <v>24</v>
      </c>
      <c r="Q587" s="1">
        <v>0</v>
      </c>
      <c r="R587" s="1">
        <v>0</v>
      </c>
      <c r="S587" s="1">
        <f t="shared" si="182"/>
        <v>24</v>
      </c>
      <c r="T587" s="1">
        <f t="shared" si="183"/>
        <v>24</v>
      </c>
      <c r="U587" s="1">
        <v>0</v>
      </c>
      <c r="V587" s="1">
        <v>0</v>
      </c>
      <c r="W587" s="1">
        <v>0</v>
      </c>
      <c r="X587" s="1">
        <v>0</v>
      </c>
      <c r="Y587" s="1">
        <f t="shared" si="179"/>
        <v>24</v>
      </c>
      <c r="Z587" s="1" t="s">
        <v>3782</v>
      </c>
      <c r="AA587" s="3">
        <v>203.08</v>
      </c>
      <c r="AC587" s="3">
        <f t="shared" si="181"/>
        <v>-203.08</v>
      </c>
      <c r="AN587" s="2" t="s">
        <v>53</v>
      </c>
      <c r="AO587" s="2" t="s">
        <v>758</v>
      </c>
    </row>
    <row r="588" spans="1:42" ht="15" x14ac:dyDescent="0.2">
      <c r="A588" s="1" t="s">
        <v>3231</v>
      </c>
      <c r="B588" s="1" t="s">
        <v>809</v>
      </c>
      <c r="C588" s="1" t="s">
        <v>69</v>
      </c>
      <c r="D588" s="1" t="s">
        <v>2110</v>
      </c>
      <c r="E588" s="1" t="s">
        <v>810</v>
      </c>
      <c r="F588" s="1" t="s">
        <v>79</v>
      </c>
      <c r="G588" s="1" t="s">
        <v>3740</v>
      </c>
      <c r="H588" s="1" t="s">
        <v>2337</v>
      </c>
      <c r="I588" s="1" t="s">
        <v>809</v>
      </c>
      <c r="L588" s="2"/>
      <c r="M588" s="2"/>
      <c r="N588" s="2" t="s">
        <v>2</v>
      </c>
      <c r="P588" s="1">
        <v>398</v>
      </c>
      <c r="Q588" s="1">
        <v>0</v>
      </c>
      <c r="R588" s="1">
        <v>0</v>
      </c>
      <c r="S588" s="1">
        <f t="shared" si="182"/>
        <v>398</v>
      </c>
      <c r="T588" s="1">
        <f t="shared" si="183"/>
        <v>398</v>
      </c>
      <c r="U588" s="1">
        <v>53</v>
      </c>
      <c r="V588" s="1">
        <v>59</v>
      </c>
      <c r="W588" s="1">
        <v>38</v>
      </c>
      <c r="X588" s="1">
        <v>0</v>
      </c>
      <c r="Y588" s="1">
        <f t="shared" si="179"/>
        <v>286</v>
      </c>
      <c r="Z588" s="1" t="s">
        <v>3784</v>
      </c>
      <c r="AA588" s="3">
        <v>12.45</v>
      </c>
      <c r="AC588" s="3">
        <f t="shared" si="181"/>
        <v>-12.45</v>
      </c>
      <c r="AN588" s="2" t="s">
        <v>53</v>
      </c>
      <c r="AO588" s="2" t="s">
        <v>758</v>
      </c>
    </row>
    <row r="589" spans="1:42" ht="15" x14ac:dyDescent="0.2">
      <c r="A589" s="1" t="s">
        <v>3232</v>
      </c>
      <c r="B589" s="1" t="s">
        <v>812</v>
      </c>
      <c r="C589" s="1" t="s">
        <v>69</v>
      </c>
      <c r="D589" s="1" t="s">
        <v>2110</v>
      </c>
      <c r="E589" s="1" t="s">
        <v>811</v>
      </c>
      <c r="F589" s="1" t="s">
        <v>79</v>
      </c>
      <c r="G589" s="1" t="s">
        <v>3740</v>
      </c>
      <c r="H589" s="1" t="s">
        <v>2337</v>
      </c>
      <c r="I589" s="1" t="s">
        <v>812</v>
      </c>
      <c r="L589" s="2"/>
      <c r="M589" s="2"/>
      <c r="N589" s="2" t="s">
        <v>2</v>
      </c>
      <c r="P589" s="1">
        <v>181</v>
      </c>
      <c r="Q589" s="1">
        <v>0</v>
      </c>
      <c r="R589" s="1">
        <v>0</v>
      </c>
      <c r="S589" s="1">
        <f t="shared" si="182"/>
        <v>181</v>
      </c>
      <c r="T589" s="1">
        <f t="shared" si="183"/>
        <v>181</v>
      </c>
      <c r="U589" s="1">
        <v>53</v>
      </c>
      <c r="V589" s="1">
        <v>59</v>
      </c>
      <c r="W589" s="1">
        <v>38</v>
      </c>
      <c r="X589" s="1">
        <v>0</v>
      </c>
      <c r="Y589" s="1">
        <f t="shared" si="179"/>
        <v>69</v>
      </c>
      <c r="Z589" s="1" t="s">
        <v>3784</v>
      </c>
      <c r="AA589" s="3">
        <v>181.79</v>
      </c>
      <c r="AC589" s="3">
        <f t="shared" si="181"/>
        <v>-181.79</v>
      </c>
      <c r="AN589" s="2" t="s">
        <v>53</v>
      </c>
      <c r="AO589" s="2" t="s">
        <v>758</v>
      </c>
    </row>
    <row r="590" spans="1:42" ht="45" x14ac:dyDescent="0.2">
      <c r="A590" s="1" t="s">
        <v>3233</v>
      </c>
      <c r="B590" s="1" t="s">
        <v>815</v>
      </c>
      <c r="C590" s="1" t="s">
        <v>69</v>
      </c>
      <c r="D590" s="1" t="s">
        <v>1316</v>
      </c>
      <c r="E590" s="1" t="s">
        <v>816</v>
      </c>
      <c r="F590" s="1" t="s">
        <v>79</v>
      </c>
      <c r="G590" s="1" t="s">
        <v>3740</v>
      </c>
      <c r="H590" s="1" t="s">
        <v>2337</v>
      </c>
      <c r="I590" s="1" t="s">
        <v>815</v>
      </c>
      <c r="L590" s="2"/>
      <c r="M590" s="2"/>
      <c r="N590" s="2" t="s">
        <v>2</v>
      </c>
      <c r="P590" s="1">
        <v>350</v>
      </c>
      <c r="Q590" s="1">
        <v>0</v>
      </c>
      <c r="R590" s="1">
        <v>0</v>
      </c>
      <c r="S590" s="1">
        <f t="shared" si="182"/>
        <v>350</v>
      </c>
      <c r="T590" s="1">
        <f t="shared" si="183"/>
        <v>350</v>
      </c>
      <c r="U590" s="1">
        <v>189</v>
      </c>
      <c r="V590" s="1">
        <v>56</v>
      </c>
      <c r="W590" s="1">
        <v>57</v>
      </c>
      <c r="X590" s="1">
        <v>0</v>
      </c>
      <c r="Y590" s="1">
        <f t="shared" si="179"/>
        <v>105</v>
      </c>
      <c r="Z590" s="1" t="s">
        <v>3784</v>
      </c>
      <c r="AA590" s="3">
        <v>194.78</v>
      </c>
      <c r="AC590" s="3">
        <f t="shared" si="181"/>
        <v>-194.78</v>
      </c>
      <c r="AD590" s="2" t="s">
        <v>2606</v>
      </c>
      <c r="AN590" s="2" t="s">
        <v>53</v>
      </c>
      <c r="AO590" s="2" t="s">
        <v>758</v>
      </c>
    </row>
    <row r="591" spans="1:42" ht="45" x14ac:dyDescent="0.2">
      <c r="A591" s="1" t="s">
        <v>3234</v>
      </c>
      <c r="B591" s="1" t="s">
        <v>817</v>
      </c>
      <c r="C591" s="1" t="s">
        <v>69</v>
      </c>
      <c r="D591" s="1" t="s">
        <v>1316</v>
      </c>
      <c r="E591" s="1" t="s">
        <v>818</v>
      </c>
      <c r="F591" s="1" t="s">
        <v>79</v>
      </c>
      <c r="G591" s="1" t="s">
        <v>3740</v>
      </c>
      <c r="H591" s="1" t="s">
        <v>2337</v>
      </c>
      <c r="I591" s="1" t="s">
        <v>817</v>
      </c>
      <c r="L591" s="2"/>
      <c r="M591" s="2"/>
      <c r="N591" s="2" t="s">
        <v>2</v>
      </c>
      <c r="P591" s="1">
        <v>411</v>
      </c>
      <c r="Q591" s="1">
        <v>0</v>
      </c>
      <c r="R591" s="1">
        <v>0</v>
      </c>
      <c r="S591" s="1">
        <f t="shared" si="182"/>
        <v>411</v>
      </c>
      <c r="T591" s="1">
        <f t="shared" si="183"/>
        <v>411</v>
      </c>
      <c r="U591" s="1">
        <v>189</v>
      </c>
      <c r="V591" s="1">
        <v>56</v>
      </c>
      <c r="W591" s="1">
        <v>57</v>
      </c>
      <c r="X591" s="1">
        <v>0</v>
      </c>
      <c r="Y591" s="1">
        <f t="shared" ref="Y591:Y606" si="184">T591-(U591+V591)</f>
        <v>166</v>
      </c>
      <c r="Z591" s="1" t="s">
        <v>3784</v>
      </c>
      <c r="AA591" s="3">
        <v>10.53</v>
      </c>
      <c r="AC591" s="3">
        <f t="shared" si="181"/>
        <v>-10.53</v>
      </c>
      <c r="AD591" s="2" t="s">
        <v>2606</v>
      </c>
      <c r="AN591" s="2" t="s">
        <v>53</v>
      </c>
      <c r="AO591" s="2" t="s">
        <v>758</v>
      </c>
    </row>
    <row r="592" spans="1:42" ht="15" x14ac:dyDescent="0.2">
      <c r="A592" s="1" t="s">
        <v>3235</v>
      </c>
      <c r="B592" s="1" t="s">
        <v>2287</v>
      </c>
      <c r="C592" s="1" t="s">
        <v>69</v>
      </c>
      <c r="D592" s="1" t="s">
        <v>1316</v>
      </c>
      <c r="E592" s="1" t="s">
        <v>2288</v>
      </c>
      <c r="F592" s="1" t="s">
        <v>79</v>
      </c>
      <c r="G592" s="1" t="s">
        <v>3740</v>
      </c>
      <c r="H592" s="1" t="s">
        <v>2337</v>
      </c>
      <c r="I592" s="1" t="s">
        <v>2287</v>
      </c>
      <c r="L592" s="2"/>
      <c r="M592" s="2"/>
      <c r="N592" s="1" t="s">
        <v>2</v>
      </c>
      <c r="O592" s="2" t="s">
        <v>2265</v>
      </c>
      <c r="P592" s="1">
        <v>0</v>
      </c>
      <c r="Q592" s="1">
        <v>0</v>
      </c>
      <c r="R592" s="1">
        <v>0</v>
      </c>
      <c r="S592" s="1">
        <f t="shared" si="182"/>
        <v>0</v>
      </c>
      <c r="T592" s="1">
        <f t="shared" si="183"/>
        <v>0</v>
      </c>
      <c r="U592" s="1">
        <v>0</v>
      </c>
      <c r="V592" s="1">
        <v>0</v>
      </c>
      <c r="W592" s="1">
        <v>0</v>
      </c>
      <c r="X592" s="1">
        <v>0</v>
      </c>
      <c r="Y592" s="1">
        <f t="shared" si="184"/>
        <v>0</v>
      </c>
      <c r="Z592" s="1" t="s">
        <v>3782</v>
      </c>
      <c r="AA592" s="3">
        <v>9.42</v>
      </c>
      <c r="AB592" s="18"/>
      <c r="AC592" s="3">
        <f t="shared" si="181"/>
        <v>-9.42</v>
      </c>
      <c r="AN592" s="1" t="s">
        <v>53</v>
      </c>
      <c r="AO592" s="1" t="s">
        <v>758</v>
      </c>
      <c r="AP592" s="1"/>
    </row>
    <row r="593" spans="1:42" ht="45" x14ac:dyDescent="0.2">
      <c r="A593" s="1" t="s">
        <v>3236</v>
      </c>
      <c r="B593" s="1" t="s">
        <v>917</v>
      </c>
      <c r="C593" s="1" t="s">
        <v>69</v>
      </c>
      <c r="D593" s="1" t="s">
        <v>2110</v>
      </c>
      <c r="E593" s="1" t="s">
        <v>918</v>
      </c>
      <c r="F593" s="1" t="s">
        <v>79</v>
      </c>
      <c r="G593" s="1" t="s">
        <v>3740</v>
      </c>
      <c r="H593" s="1" t="s">
        <v>2337</v>
      </c>
      <c r="I593" s="1" t="s">
        <v>917</v>
      </c>
      <c r="L593" s="2"/>
      <c r="M593" s="2"/>
      <c r="N593" s="2" t="s">
        <v>2</v>
      </c>
      <c r="P593" s="1">
        <v>592</v>
      </c>
      <c r="Q593" s="1">
        <v>0</v>
      </c>
      <c r="R593" s="1">
        <v>250</v>
      </c>
      <c r="S593" s="1">
        <f t="shared" si="182"/>
        <v>592</v>
      </c>
      <c r="T593" s="1">
        <f t="shared" si="183"/>
        <v>842</v>
      </c>
      <c r="U593" s="1">
        <v>435</v>
      </c>
      <c r="V593" s="1">
        <v>389</v>
      </c>
      <c r="W593" s="1">
        <v>296</v>
      </c>
      <c r="X593" s="1">
        <v>0</v>
      </c>
      <c r="Y593" s="1">
        <f t="shared" si="184"/>
        <v>18</v>
      </c>
      <c r="Z593" s="1" t="s">
        <v>3784</v>
      </c>
      <c r="AA593" s="3">
        <v>3.04</v>
      </c>
      <c r="AC593" s="3">
        <f t="shared" si="181"/>
        <v>-3.04</v>
      </c>
      <c r="AD593" s="2" t="s">
        <v>2606</v>
      </c>
      <c r="AN593" s="2" t="s">
        <v>53</v>
      </c>
      <c r="AO593" s="2" t="s">
        <v>758</v>
      </c>
    </row>
    <row r="594" spans="1:42" ht="45" x14ac:dyDescent="0.2">
      <c r="A594" s="1" t="s">
        <v>3237</v>
      </c>
      <c r="B594" s="1" t="s">
        <v>1040</v>
      </c>
      <c r="C594" s="1" t="s">
        <v>69</v>
      </c>
      <c r="D594" s="1" t="s">
        <v>1316</v>
      </c>
      <c r="E594" s="1" t="s">
        <v>1041</v>
      </c>
      <c r="F594" s="1" t="s">
        <v>79</v>
      </c>
      <c r="G594" s="1" t="s">
        <v>3740</v>
      </c>
      <c r="H594" s="1" t="s">
        <v>2337</v>
      </c>
      <c r="I594" s="1" t="s">
        <v>1040</v>
      </c>
      <c r="L594" s="2"/>
      <c r="M594" s="2"/>
      <c r="N594" s="2" t="s">
        <v>2</v>
      </c>
      <c r="O594" s="2" t="s">
        <v>2407</v>
      </c>
      <c r="P594" s="1">
        <v>58</v>
      </c>
      <c r="Q594" s="1">
        <v>0</v>
      </c>
      <c r="R594" s="1">
        <v>0</v>
      </c>
      <c r="S594" s="1">
        <f t="shared" si="182"/>
        <v>58</v>
      </c>
      <c r="T594" s="1">
        <f t="shared" si="183"/>
        <v>58</v>
      </c>
      <c r="U594" s="1">
        <v>0</v>
      </c>
      <c r="V594" s="1">
        <v>0</v>
      </c>
      <c r="W594" s="1">
        <v>0</v>
      </c>
      <c r="X594" s="1">
        <v>0</v>
      </c>
      <c r="Y594" s="1">
        <f t="shared" si="184"/>
        <v>58</v>
      </c>
      <c r="Z594" s="1" t="s">
        <v>3782</v>
      </c>
      <c r="AA594" s="3">
        <v>11.7</v>
      </c>
      <c r="AC594" s="3">
        <f t="shared" si="181"/>
        <v>-11.7</v>
      </c>
      <c r="AN594" s="2" t="s">
        <v>53</v>
      </c>
      <c r="AO594" s="2" t="s">
        <v>758</v>
      </c>
    </row>
    <row r="595" spans="1:42" ht="45" x14ac:dyDescent="0.2">
      <c r="A595" s="1" t="s">
        <v>3238</v>
      </c>
      <c r="B595" s="1" t="s">
        <v>1325</v>
      </c>
      <c r="C595" s="1" t="s">
        <v>69</v>
      </c>
      <c r="D595" s="1" t="s">
        <v>1316</v>
      </c>
      <c r="E595" s="1" t="s">
        <v>1041</v>
      </c>
      <c r="F595" s="1" t="s">
        <v>79</v>
      </c>
      <c r="G595" s="1" t="s">
        <v>3740</v>
      </c>
      <c r="H595" s="1" t="s">
        <v>2337</v>
      </c>
      <c r="I595" s="1" t="s">
        <v>1325</v>
      </c>
      <c r="L595" s="2"/>
      <c r="M595" s="2"/>
      <c r="N595" s="2" t="s">
        <v>2</v>
      </c>
      <c r="O595" s="2" t="s">
        <v>2407</v>
      </c>
      <c r="P595" s="1">
        <v>45</v>
      </c>
      <c r="Q595" s="1">
        <v>0</v>
      </c>
      <c r="R595" s="1">
        <v>0</v>
      </c>
      <c r="S595" s="1">
        <f t="shared" si="182"/>
        <v>45</v>
      </c>
      <c r="T595" s="1">
        <f t="shared" si="183"/>
        <v>45</v>
      </c>
      <c r="U595" s="1">
        <v>0</v>
      </c>
      <c r="V595" s="1">
        <v>0</v>
      </c>
      <c r="W595" s="1">
        <v>0</v>
      </c>
      <c r="X595" s="1">
        <v>0</v>
      </c>
      <c r="Y595" s="1">
        <f t="shared" si="184"/>
        <v>45</v>
      </c>
      <c r="Z595" s="1" t="s">
        <v>3782</v>
      </c>
      <c r="AA595" s="3">
        <v>11.81</v>
      </c>
      <c r="AC595" s="3">
        <f t="shared" si="181"/>
        <v>-11.81</v>
      </c>
      <c r="AN595" s="2" t="s">
        <v>53</v>
      </c>
      <c r="AO595" s="2" t="s">
        <v>758</v>
      </c>
    </row>
    <row r="596" spans="1:42" ht="45" x14ac:dyDescent="0.2">
      <c r="A596" s="1" t="s">
        <v>3239</v>
      </c>
      <c r="B596" s="1" t="s">
        <v>760</v>
      </c>
      <c r="C596" s="1" t="s">
        <v>69</v>
      </c>
      <c r="D596" s="1" t="s">
        <v>2509</v>
      </c>
      <c r="E596" s="1" t="s">
        <v>1628</v>
      </c>
      <c r="F596" s="1" t="s">
        <v>79</v>
      </c>
      <c r="G596" s="1" t="s">
        <v>43</v>
      </c>
      <c r="H596" s="1" t="s">
        <v>819</v>
      </c>
      <c r="I596" s="1" t="s">
        <v>760</v>
      </c>
      <c r="L596" s="2"/>
      <c r="M596" s="2"/>
      <c r="N596" s="2" t="s">
        <v>2</v>
      </c>
      <c r="P596" s="1">
        <v>573</v>
      </c>
      <c r="Q596" s="1">
        <v>0</v>
      </c>
      <c r="R596" s="1">
        <v>0</v>
      </c>
      <c r="S596" s="1">
        <f t="shared" si="182"/>
        <v>573</v>
      </c>
      <c r="T596" s="1">
        <f t="shared" si="183"/>
        <v>573</v>
      </c>
      <c r="U596" s="1">
        <v>85</v>
      </c>
      <c r="V596" s="1">
        <v>0</v>
      </c>
      <c r="W596" s="1">
        <v>0</v>
      </c>
      <c r="X596" s="1">
        <v>0</v>
      </c>
      <c r="Y596" s="1">
        <f t="shared" si="184"/>
        <v>488</v>
      </c>
      <c r="Z596" s="1" t="s">
        <v>3784</v>
      </c>
      <c r="AA596" s="3">
        <v>2.6</v>
      </c>
      <c r="AC596" s="3">
        <f t="shared" si="181"/>
        <v>-2.6</v>
      </c>
      <c r="AD596" s="2" t="s">
        <v>2606</v>
      </c>
      <c r="AN596" s="2" t="s">
        <v>53</v>
      </c>
      <c r="AO596" s="2" t="s">
        <v>2014</v>
      </c>
    </row>
    <row r="597" spans="1:42" ht="15" x14ac:dyDescent="0.2">
      <c r="A597" s="1" t="s">
        <v>3240</v>
      </c>
      <c r="B597" s="1" t="s">
        <v>2289</v>
      </c>
      <c r="C597" s="1" t="s">
        <v>69</v>
      </c>
      <c r="D597" s="1" t="s">
        <v>1316</v>
      </c>
      <c r="E597" s="1" t="s">
        <v>2290</v>
      </c>
      <c r="F597" s="1" t="s">
        <v>79</v>
      </c>
      <c r="G597" s="1" t="s">
        <v>3740</v>
      </c>
      <c r="H597" s="1" t="s">
        <v>2337</v>
      </c>
      <c r="I597" s="1" t="s">
        <v>2289</v>
      </c>
      <c r="L597" s="2"/>
      <c r="M597" s="2"/>
      <c r="N597" s="1" t="s">
        <v>2</v>
      </c>
      <c r="O597" s="2" t="s">
        <v>1352</v>
      </c>
      <c r="P597" s="1">
        <v>0</v>
      </c>
      <c r="Q597" s="1">
        <v>0</v>
      </c>
      <c r="R597" s="1">
        <v>0</v>
      </c>
      <c r="S597" s="1">
        <f t="shared" si="182"/>
        <v>0</v>
      </c>
      <c r="T597" s="1">
        <f t="shared" si="183"/>
        <v>0</v>
      </c>
      <c r="U597" s="1">
        <v>0</v>
      </c>
      <c r="V597" s="1">
        <v>0</v>
      </c>
      <c r="W597" s="1">
        <v>0</v>
      </c>
      <c r="X597" s="1">
        <v>0</v>
      </c>
      <c r="Y597" s="1">
        <f t="shared" si="184"/>
        <v>0</v>
      </c>
      <c r="Z597" s="1" t="s">
        <v>3782</v>
      </c>
      <c r="AA597" s="3">
        <v>242.13</v>
      </c>
      <c r="AB597" s="18"/>
      <c r="AC597" s="3">
        <f t="shared" si="181"/>
        <v>-242.13</v>
      </c>
      <c r="AN597" s="1" t="s">
        <v>53</v>
      </c>
      <c r="AO597" s="1" t="s">
        <v>2014</v>
      </c>
      <c r="AP597" s="1"/>
    </row>
    <row r="598" spans="1:42" ht="15" x14ac:dyDescent="0.2">
      <c r="A598" s="1" t="s">
        <v>3241</v>
      </c>
      <c r="B598" s="1" t="s">
        <v>775</v>
      </c>
      <c r="C598" s="1" t="s">
        <v>69</v>
      </c>
      <c r="D598" s="1" t="s">
        <v>2509</v>
      </c>
      <c r="E598" s="1" t="s">
        <v>1629</v>
      </c>
      <c r="F598" s="1" t="s">
        <v>1928</v>
      </c>
      <c r="G598" s="1" t="s">
        <v>43</v>
      </c>
      <c r="H598" s="1" t="s">
        <v>819</v>
      </c>
      <c r="I598" s="1" t="s">
        <v>775</v>
      </c>
      <c r="L598" s="2"/>
      <c r="M598" s="2"/>
      <c r="N598" s="2" t="s">
        <v>2</v>
      </c>
      <c r="P598" s="1">
        <v>1688</v>
      </c>
      <c r="Q598" s="1">
        <v>0</v>
      </c>
      <c r="R598" s="1">
        <v>0</v>
      </c>
      <c r="S598" s="1">
        <f t="shared" si="182"/>
        <v>1688</v>
      </c>
      <c r="T598" s="1">
        <f t="shared" si="183"/>
        <v>1688</v>
      </c>
      <c r="U598" s="1">
        <v>33</v>
      </c>
      <c r="V598" s="1">
        <v>0</v>
      </c>
      <c r="W598" s="1">
        <v>0</v>
      </c>
      <c r="X598" s="1">
        <v>0</v>
      </c>
      <c r="Y598" s="1">
        <f t="shared" si="184"/>
        <v>1655</v>
      </c>
      <c r="Z598" s="1" t="s">
        <v>3784</v>
      </c>
      <c r="AA598" s="3">
        <v>2.25</v>
      </c>
      <c r="AC598" s="3">
        <f t="shared" si="181"/>
        <v>-2.25</v>
      </c>
      <c r="AN598" s="2" t="s">
        <v>53</v>
      </c>
      <c r="AO598" s="2" t="s">
        <v>2014</v>
      </c>
    </row>
    <row r="599" spans="1:42" ht="45" x14ac:dyDescent="0.2">
      <c r="A599" s="1" t="s">
        <v>3242</v>
      </c>
      <c r="B599" s="1" t="s">
        <v>776</v>
      </c>
      <c r="C599" s="1" t="s">
        <v>69</v>
      </c>
      <c r="D599" s="1" t="s">
        <v>2509</v>
      </c>
      <c r="E599" s="1" t="s">
        <v>1630</v>
      </c>
      <c r="F599" s="1" t="s">
        <v>1928</v>
      </c>
      <c r="G599" s="1" t="s">
        <v>2405</v>
      </c>
      <c r="H599" s="1" t="s">
        <v>2358</v>
      </c>
      <c r="I599" s="1">
        <v>654625</v>
      </c>
      <c r="L599" s="2"/>
      <c r="M599" s="2"/>
      <c r="N599" s="1" t="s">
        <v>2</v>
      </c>
      <c r="P599" s="1">
        <v>360</v>
      </c>
      <c r="Q599" s="1">
        <v>0</v>
      </c>
      <c r="R599" s="1">
        <v>0</v>
      </c>
      <c r="S599" s="1">
        <f t="shared" si="182"/>
        <v>360</v>
      </c>
      <c r="T599" s="1">
        <f t="shared" si="183"/>
        <v>360</v>
      </c>
      <c r="U599" s="1">
        <v>165</v>
      </c>
      <c r="V599" s="1">
        <v>351</v>
      </c>
      <c r="W599" s="1">
        <v>454</v>
      </c>
      <c r="X599" s="1">
        <v>56</v>
      </c>
      <c r="Y599" s="1">
        <f t="shared" si="184"/>
        <v>-156</v>
      </c>
      <c r="Z599" s="1" t="s">
        <v>3783</v>
      </c>
      <c r="AA599" s="3">
        <v>2.75</v>
      </c>
      <c r="AC599" s="3">
        <f t="shared" si="181"/>
        <v>-2.75</v>
      </c>
      <c r="AD599" s="2" t="s">
        <v>2606</v>
      </c>
      <c r="AN599" s="2" t="s">
        <v>53</v>
      </c>
      <c r="AO599" s="2" t="s">
        <v>2014</v>
      </c>
    </row>
    <row r="600" spans="1:42" ht="45" x14ac:dyDescent="0.2">
      <c r="A600" s="1" t="s">
        <v>3243</v>
      </c>
      <c r="B600" s="1" t="s">
        <v>73</v>
      </c>
      <c r="C600" s="1" t="s">
        <v>69</v>
      </c>
      <c r="D600" s="1" t="s">
        <v>2509</v>
      </c>
      <c r="E600" s="1" t="s">
        <v>1436</v>
      </c>
      <c r="F600" s="1" t="s">
        <v>70</v>
      </c>
      <c r="G600" s="1" t="s">
        <v>35</v>
      </c>
      <c r="H600" s="1" t="s">
        <v>35</v>
      </c>
      <c r="I600" s="1" t="s">
        <v>73</v>
      </c>
      <c r="L600" s="2"/>
      <c r="M600" s="2"/>
      <c r="N600" s="2" t="s">
        <v>2</v>
      </c>
      <c r="P600" s="1">
        <v>5789</v>
      </c>
      <c r="Q600" s="1">
        <v>0</v>
      </c>
      <c r="R600" s="1">
        <v>0</v>
      </c>
      <c r="S600" s="1">
        <f t="shared" si="182"/>
        <v>5789</v>
      </c>
      <c r="T600" s="1">
        <f t="shared" si="183"/>
        <v>5789</v>
      </c>
      <c r="U600" s="1">
        <v>790</v>
      </c>
      <c r="V600" s="1">
        <v>0</v>
      </c>
      <c r="W600" s="1">
        <v>0</v>
      </c>
      <c r="X600" s="1">
        <v>0</v>
      </c>
      <c r="Y600" s="1">
        <f t="shared" si="184"/>
        <v>4999</v>
      </c>
      <c r="Z600" s="1" t="s">
        <v>3784</v>
      </c>
      <c r="AA600" s="3">
        <v>38.130000000000003</v>
      </c>
      <c r="AC600" s="3">
        <f t="shared" ref="AC600:AC635" si="185">AB600-AA600</f>
        <v>-38.130000000000003</v>
      </c>
      <c r="AD600" s="2" t="s">
        <v>2606</v>
      </c>
      <c r="AN600" s="2" t="s">
        <v>53</v>
      </c>
      <c r="AO600" s="2" t="s">
        <v>2014</v>
      </c>
    </row>
    <row r="601" spans="1:42" ht="45" x14ac:dyDescent="0.2">
      <c r="A601" s="1" t="s">
        <v>3244</v>
      </c>
      <c r="B601" s="1" t="s">
        <v>785</v>
      </c>
      <c r="C601" s="1" t="s">
        <v>69</v>
      </c>
      <c r="D601" s="1" t="s">
        <v>1316</v>
      </c>
      <c r="E601" s="1" t="s">
        <v>1631</v>
      </c>
      <c r="F601" s="1" t="s">
        <v>1928</v>
      </c>
      <c r="G601" s="1" t="s">
        <v>3687</v>
      </c>
      <c r="H601" s="1" t="s">
        <v>27</v>
      </c>
      <c r="I601" s="1" t="s">
        <v>785</v>
      </c>
      <c r="L601" s="2"/>
      <c r="M601" s="2"/>
      <c r="N601" s="2" t="s">
        <v>2</v>
      </c>
      <c r="P601" s="1">
        <v>975</v>
      </c>
      <c r="Q601" s="1">
        <v>0</v>
      </c>
      <c r="R601" s="1">
        <v>0</v>
      </c>
      <c r="S601" s="1">
        <f t="shared" ref="S601:S635" si="186">P601+Q601</f>
        <v>975</v>
      </c>
      <c r="T601" s="1">
        <f t="shared" ref="T601:T635" si="187">P601+Q601+R601</f>
        <v>975</v>
      </c>
      <c r="U601" s="1">
        <v>130</v>
      </c>
      <c r="V601" s="1">
        <v>146</v>
      </c>
      <c r="W601" s="1">
        <v>466</v>
      </c>
      <c r="X601" s="1">
        <v>728</v>
      </c>
      <c r="Y601" s="1">
        <f t="shared" si="184"/>
        <v>699</v>
      </c>
      <c r="Z601" s="1" t="s">
        <v>3784</v>
      </c>
      <c r="AA601" s="3">
        <v>2.19</v>
      </c>
      <c r="AC601" s="3">
        <f t="shared" si="185"/>
        <v>-2.19</v>
      </c>
      <c r="AD601" s="2" t="s">
        <v>2606</v>
      </c>
      <c r="AN601" s="2" t="s">
        <v>53</v>
      </c>
      <c r="AO601" s="2" t="s">
        <v>2014</v>
      </c>
    </row>
    <row r="602" spans="1:42" ht="45" x14ac:dyDescent="0.2">
      <c r="A602" s="1" t="s">
        <v>3245</v>
      </c>
      <c r="B602" s="1" t="s">
        <v>790</v>
      </c>
      <c r="C602" s="1" t="s">
        <v>69</v>
      </c>
      <c r="D602" s="1" t="s">
        <v>2509</v>
      </c>
      <c r="E602" s="1" t="s">
        <v>1632</v>
      </c>
      <c r="F602" s="1" t="s">
        <v>1928</v>
      </c>
      <c r="G602" s="1" t="s">
        <v>43</v>
      </c>
      <c r="H602" s="1" t="s">
        <v>27</v>
      </c>
      <c r="I602" s="1" t="s">
        <v>790</v>
      </c>
      <c r="L602" s="2"/>
      <c r="M602" s="2"/>
      <c r="N602" s="2" t="s">
        <v>2</v>
      </c>
      <c r="P602" s="1">
        <v>292</v>
      </c>
      <c r="Q602" s="1">
        <v>0</v>
      </c>
      <c r="R602" s="1">
        <v>0</v>
      </c>
      <c r="S602" s="1">
        <f t="shared" si="186"/>
        <v>292</v>
      </c>
      <c r="T602" s="1">
        <f t="shared" si="187"/>
        <v>292</v>
      </c>
      <c r="U602" s="1">
        <v>277</v>
      </c>
      <c r="V602" s="1">
        <v>615</v>
      </c>
      <c r="W602" s="1">
        <v>265</v>
      </c>
      <c r="X602" s="1">
        <v>40</v>
      </c>
      <c r="Y602" s="1">
        <f t="shared" si="184"/>
        <v>-600</v>
      </c>
      <c r="Z602" s="1" t="s">
        <v>3783</v>
      </c>
      <c r="AA602" s="3">
        <v>2.25</v>
      </c>
      <c r="AC602" s="3">
        <f t="shared" si="185"/>
        <v>-2.25</v>
      </c>
      <c r="AD602" s="2" t="s">
        <v>2606</v>
      </c>
      <c r="AN602" s="2" t="s">
        <v>53</v>
      </c>
      <c r="AO602" s="2" t="s">
        <v>2014</v>
      </c>
    </row>
    <row r="603" spans="1:42" ht="45" x14ac:dyDescent="0.2">
      <c r="A603" s="1" t="s">
        <v>3246</v>
      </c>
      <c r="B603" s="1" t="s">
        <v>74</v>
      </c>
      <c r="C603" s="1" t="s">
        <v>69</v>
      </c>
      <c r="D603" s="1" t="s">
        <v>2509</v>
      </c>
      <c r="E603" s="1" t="s">
        <v>75</v>
      </c>
      <c r="F603" s="1" t="s">
        <v>70</v>
      </c>
      <c r="G603" s="1" t="s">
        <v>39</v>
      </c>
      <c r="H603" s="1" t="s">
        <v>3741</v>
      </c>
      <c r="I603" s="1" t="s">
        <v>3742</v>
      </c>
      <c r="L603" s="2"/>
      <c r="M603" s="2"/>
      <c r="N603" s="2" t="s">
        <v>2</v>
      </c>
      <c r="P603" s="1">
        <v>3144</v>
      </c>
      <c r="Q603" s="1">
        <v>0</v>
      </c>
      <c r="R603" s="1">
        <v>3000</v>
      </c>
      <c r="S603" s="1">
        <f t="shared" si="186"/>
        <v>3144</v>
      </c>
      <c r="T603" s="1">
        <f t="shared" si="187"/>
        <v>6144</v>
      </c>
      <c r="U603" s="1">
        <v>1131</v>
      </c>
      <c r="V603" s="1">
        <v>3515</v>
      </c>
      <c r="W603" s="1">
        <v>3025</v>
      </c>
      <c r="X603" s="1">
        <v>1130</v>
      </c>
      <c r="Y603" s="1">
        <f t="shared" si="184"/>
        <v>1498</v>
      </c>
      <c r="Z603" s="1" t="s">
        <v>3784</v>
      </c>
      <c r="AA603" s="3">
        <v>17.88</v>
      </c>
      <c r="AC603" s="3">
        <f t="shared" si="185"/>
        <v>-17.88</v>
      </c>
      <c r="AD603" s="2" t="s">
        <v>2606</v>
      </c>
      <c r="AN603" s="2" t="s">
        <v>53</v>
      </c>
      <c r="AO603" s="2" t="s">
        <v>2014</v>
      </c>
    </row>
    <row r="604" spans="1:42" ht="45" x14ac:dyDescent="0.2">
      <c r="A604" s="1" t="s">
        <v>3247</v>
      </c>
      <c r="B604" s="1" t="s">
        <v>78</v>
      </c>
      <c r="C604" s="1" t="s">
        <v>69</v>
      </c>
      <c r="D604" s="1" t="s">
        <v>2509</v>
      </c>
      <c r="E604" s="1" t="s">
        <v>76</v>
      </c>
      <c r="F604" s="1" t="s">
        <v>70</v>
      </c>
      <c r="G604" s="1" t="s">
        <v>35</v>
      </c>
      <c r="H604" s="1" t="s">
        <v>71</v>
      </c>
      <c r="I604" s="1" t="s">
        <v>77</v>
      </c>
      <c r="L604" s="2"/>
      <c r="M604" s="2"/>
      <c r="N604" s="2" t="s">
        <v>2</v>
      </c>
      <c r="P604" s="1">
        <v>6459</v>
      </c>
      <c r="Q604" s="1">
        <v>0</v>
      </c>
      <c r="R604" s="1">
        <v>0</v>
      </c>
      <c r="S604" s="1">
        <f t="shared" si="186"/>
        <v>6459</v>
      </c>
      <c r="T604" s="1">
        <f t="shared" si="187"/>
        <v>6459</v>
      </c>
      <c r="U604" s="1">
        <v>624</v>
      </c>
      <c r="V604" s="1">
        <v>0</v>
      </c>
      <c r="W604" s="1">
        <v>0</v>
      </c>
      <c r="X604" s="1">
        <v>0</v>
      </c>
      <c r="Y604" s="1">
        <f t="shared" si="184"/>
        <v>5835</v>
      </c>
      <c r="Z604" s="1" t="s">
        <v>3784</v>
      </c>
      <c r="AA604" s="3">
        <v>35.31</v>
      </c>
      <c r="AC604" s="3">
        <f t="shared" si="185"/>
        <v>-35.31</v>
      </c>
      <c r="AD604" s="2" t="s">
        <v>2606</v>
      </c>
      <c r="AN604" s="2" t="s">
        <v>53</v>
      </c>
      <c r="AO604" s="2" t="s">
        <v>2014</v>
      </c>
    </row>
    <row r="605" spans="1:42" ht="45" x14ac:dyDescent="0.2">
      <c r="A605" s="1" t="s">
        <v>3248</v>
      </c>
      <c r="B605" s="1" t="s">
        <v>80</v>
      </c>
      <c r="C605" s="1" t="s">
        <v>69</v>
      </c>
      <c r="D605" s="1" t="s">
        <v>2509</v>
      </c>
      <c r="E605" s="1" t="s">
        <v>1437</v>
      </c>
      <c r="F605" s="1" t="s">
        <v>70</v>
      </c>
      <c r="G605" s="1" t="s">
        <v>35</v>
      </c>
      <c r="H605" s="1" t="s">
        <v>35</v>
      </c>
      <c r="I605" s="1" t="s">
        <v>80</v>
      </c>
      <c r="L605" s="2"/>
      <c r="M605" s="2"/>
      <c r="N605" s="2" t="s">
        <v>2</v>
      </c>
      <c r="O605" s="2" t="s">
        <v>2407</v>
      </c>
      <c r="P605" s="1">
        <v>11</v>
      </c>
      <c r="Q605" s="1">
        <v>0</v>
      </c>
      <c r="R605" s="1">
        <v>0</v>
      </c>
      <c r="S605" s="1">
        <f t="shared" si="186"/>
        <v>11</v>
      </c>
      <c r="T605" s="1">
        <f t="shared" si="187"/>
        <v>11</v>
      </c>
      <c r="U605" s="1">
        <v>0</v>
      </c>
      <c r="V605" s="1">
        <v>0</v>
      </c>
      <c r="W605" s="1">
        <v>0</v>
      </c>
      <c r="X605" s="1">
        <v>0</v>
      </c>
      <c r="Y605" s="1">
        <f t="shared" si="184"/>
        <v>11</v>
      </c>
      <c r="Z605" s="1" t="s">
        <v>3782</v>
      </c>
      <c r="AA605" s="3">
        <v>92.65</v>
      </c>
      <c r="AC605" s="3">
        <f t="shared" si="185"/>
        <v>-92.65</v>
      </c>
      <c r="AN605" s="2" t="s">
        <v>53</v>
      </c>
      <c r="AO605" s="2" t="s">
        <v>2014</v>
      </c>
    </row>
    <row r="606" spans="1:42" ht="45" x14ac:dyDescent="0.2">
      <c r="A606" s="1" t="s">
        <v>3249</v>
      </c>
      <c r="B606" s="1" t="s">
        <v>81</v>
      </c>
      <c r="C606" s="1" t="s">
        <v>69</v>
      </c>
      <c r="D606" s="1" t="s">
        <v>2509</v>
      </c>
      <c r="E606" s="1" t="s">
        <v>1437</v>
      </c>
      <c r="F606" s="1" t="s">
        <v>70</v>
      </c>
      <c r="G606" s="1" t="s">
        <v>35</v>
      </c>
      <c r="H606" s="1" t="s">
        <v>35</v>
      </c>
      <c r="I606" s="1" t="s">
        <v>3743</v>
      </c>
      <c r="L606" s="2"/>
      <c r="M606" s="2"/>
      <c r="N606" s="2" t="s">
        <v>2</v>
      </c>
      <c r="P606" s="1">
        <v>544</v>
      </c>
      <c r="Q606" s="1">
        <v>0</v>
      </c>
      <c r="R606" s="1">
        <v>422</v>
      </c>
      <c r="S606" s="1">
        <f t="shared" si="186"/>
        <v>544</v>
      </c>
      <c r="T606" s="1">
        <f t="shared" si="187"/>
        <v>966</v>
      </c>
      <c r="U606" s="1">
        <v>164</v>
      </c>
      <c r="V606" s="1">
        <v>446</v>
      </c>
      <c r="W606" s="1">
        <v>628</v>
      </c>
      <c r="X606" s="1">
        <v>112</v>
      </c>
      <c r="Y606" s="1">
        <f t="shared" si="184"/>
        <v>356</v>
      </c>
      <c r="Z606" s="1" t="s">
        <v>3784</v>
      </c>
      <c r="AA606" s="3">
        <v>92.65</v>
      </c>
      <c r="AC606" s="3">
        <f t="shared" si="185"/>
        <v>-92.65</v>
      </c>
      <c r="AD606" s="2" t="s">
        <v>2606</v>
      </c>
      <c r="AN606" s="2" t="s">
        <v>53</v>
      </c>
      <c r="AO606" s="2" t="s">
        <v>2014</v>
      </c>
    </row>
    <row r="607" spans="1:42" ht="15" x14ac:dyDescent="0.2">
      <c r="A607" s="1" t="s">
        <v>3250</v>
      </c>
      <c r="B607" s="1" t="s">
        <v>82</v>
      </c>
      <c r="C607" s="1" t="s">
        <v>69</v>
      </c>
      <c r="D607" s="1" t="s">
        <v>2509</v>
      </c>
      <c r="E607" s="1" t="s">
        <v>1438</v>
      </c>
      <c r="F607" s="1" t="s">
        <v>70</v>
      </c>
      <c r="G607" s="1" t="s">
        <v>35</v>
      </c>
      <c r="H607" s="1" t="s">
        <v>35</v>
      </c>
      <c r="I607" s="1" t="s">
        <v>82</v>
      </c>
      <c r="L607" s="2"/>
      <c r="M607" s="2"/>
      <c r="N607" s="2" t="s">
        <v>2</v>
      </c>
      <c r="P607" s="1">
        <v>9</v>
      </c>
      <c r="Q607" s="1">
        <v>0</v>
      </c>
      <c r="R607" s="1">
        <v>0</v>
      </c>
      <c r="S607" s="1">
        <f t="shared" si="186"/>
        <v>9</v>
      </c>
      <c r="T607" s="1">
        <f t="shared" si="187"/>
        <v>9</v>
      </c>
      <c r="U607" s="1">
        <v>0</v>
      </c>
      <c r="V607" s="1">
        <v>0</v>
      </c>
      <c r="W607" s="1">
        <v>0</v>
      </c>
      <c r="X607" s="1">
        <v>0</v>
      </c>
      <c r="Y607" s="1">
        <f t="shared" ref="Y607:Y624" si="188">T607-(U607+V607)</f>
        <v>9</v>
      </c>
      <c r="Z607" s="1" t="s">
        <v>3782</v>
      </c>
      <c r="AA607" s="3">
        <v>92.65</v>
      </c>
      <c r="AC607" s="3">
        <f t="shared" si="185"/>
        <v>-92.65</v>
      </c>
      <c r="AN607" s="2" t="s">
        <v>53</v>
      </c>
      <c r="AO607" s="2" t="s">
        <v>2014</v>
      </c>
    </row>
    <row r="608" spans="1:42" ht="45" x14ac:dyDescent="0.2">
      <c r="A608" s="1" t="s">
        <v>3251</v>
      </c>
      <c r="B608" s="1" t="s">
        <v>1330</v>
      </c>
      <c r="C608" s="1" t="s">
        <v>69</v>
      </c>
      <c r="D608" s="1" t="s">
        <v>2509</v>
      </c>
      <c r="E608" s="1" t="s">
        <v>1438</v>
      </c>
      <c r="F608" s="1" t="s">
        <v>70</v>
      </c>
      <c r="G608" s="1" t="s">
        <v>35</v>
      </c>
      <c r="H608" s="1" t="s">
        <v>35</v>
      </c>
      <c r="I608" s="1" t="s">
        <v>3744</v>
      </c>
      <c r="L608" s="2"/>
      <c r="M608" s="2"/>
      <c r="N608" s="2" t="s">
        <v>2</v>
      </c>
      <c r="P608" s="1">
        <v>477</v>
      </c>
      <c r="Q608" s="1">
        <v>0</v>
      </c>
      <c r="R608" s="1">
        <v>0</v>
      </c>
      <c r="S608" s="1">
        <f t="shared" si="186"/>
        <v>477</v>
      </c>
      <c r="T608" s="1">
        <f t="shared" si="187"/>
        <v>477</v>
      </c>
      <c r="U608" s="1">
        <v>166</v>
      </c>
      <c r="V608" s="1">
        <v>182</v>
      </c>
      <c r="W608" s="1">
        <v>204</v>
      </c>
      <c r="X608" s="1">
        <v>0</v>
      </c>
      <c r="Y608" s="1">
        <f t="shared" si="188"/>
        <v>129</v>
      </c>
      <c r="Z608" s="1" t="s">
        <v>3784</v>
      </c>
      <c r="AA608" s="3">
        <v>92.65</v>
      </c>
      <c r="AC608" s="3">
        <f t="shared" si="185"/>
        <v>-92.65</v>
      </c>
      <c r="AD608" s="2" t="s">
        <v>2606</v>
      </c>
      <c r="AN608" s="2" t="s">
        <v>53</v>
      </c>
      <c r="AO608" s="2" t="s">
        <v>2014</v>
      </c>
    </row>
    <row r="609" spans="1:42" ht="45" x14ac:dyDescent="0.2">
      <c r="A609" s="1" t="s">
        <v>3252</v>
      </c>
      <c r="B609" s="1" t="s">
        <v>813</v>
      </c>
      <c r="C609" s="1" t="s">
        <v>69</v>
      </c>
      <c r="D609" s="1" t="s">
        <v>2509</v>
      </c>
      <c r="E609" s="1" t="s">
        <v>1633</v>
      </c>
      <c r="F609" s="1" t="s">
        <v>1928</v>
      </c>
      <c r="G609" s="1" t="s">
        <v>3687</v>
      </c>
      <c r="H609" s="1" t="s">
        <v>27</v>
      </c>
      <c r="I609" s="1" t="s">
        <v>813</v>
      </c>
      <c r="L609" s="2"/>
      <c r="M609" s="2"/>
      <c r="N609" s="2" t="s">
        <v>2</v>
      </c>
      <c r="O609" s="2" t="s">
        <v>2407</v>
      </c>
      <c r="P609" s="1">
        <v>52</v>
      </c>
      <c r="Q609" s="1">
        <v>0</v>
      </c>
      <c r="R609" s="1">
        <v>0</v>
      </c>
      <c r="S609" s="1">
        <f t="shared" si="186"/>
        <v>52</v>
      </c>
      <c r="T609" s="1">
        <f t="shared" si="187"/>
        <v>52</v>
      </c>
      <c r="U609" s="1">
        <v>0</v>
      </c>
      <c r="V609" s="1">
        <v>0</v>
      </c>
      <c r="W609" s="1">
        <v>0</v>
      </c>
      <c r="X609" s="1">
        <v>0</v>
      </c>
      <c r="Y609" s="1">
        <f t="shared" si="188"/>
        <v>52</v>
      </c>
      <c r="Z609" s="1" t="s">
        <v>3782</v>
      </c>
      <c r="AA609" s="3">
        <v>11.45</v>
      </c>
      <c r="AC609" s="3">
        <f t="shared" si="185"/>
        <v>-11.45</v>
      </c>
      <c r="AN609" s="2" t="s">
        <v>53</v>
      </c>
      <c r="AO609" s="2" t="s">
        <v>2014</v>
      </c>
    </row>
    <row r="610" spans="1:42" ht="45" x14ac:dyDescent="0.2">
      <c r="A610" s="1" t="s">
        <v>3253</v>
      </c>
      <c r="B610" s="1" t="s">
        <v>814</v>
      </c>
      <c r="C610" s="1" t="s">
        <v>69</v>
      </c>
      <c r="D610" s="1" t="s">
        <v>2509</v>
      </c>
      <c r="E610" s="1" t="s">
        <v>1633</v>
      </c>
      <c r="F610" s="1" t="s">
        <v>1928</v>
      </c>
      <c r="G610" s="1" t="s">
        <v>2405</v>
      </c>
      <c r="H610" s="1" t="s">
        <v>2358</v>
      </c>
      <c r="I610" s="1" t="s">
        <v>814</v>
      </c>
      <c r="L610" s="2"/>
      <c r="M610" s="2"/>
      <c r="N610" s="1" t="s">
        <v>2</v>
      </c>
      <c r="P610" s="1">
        <v>1176</v>
      </c>
      <c r="Q610" s="1">
        <v>1000</v>
      </c>
      <c r="R610" s="1">
        <v>0</v>
      </c>
      <c r="S610" s="1">
        <f t="shared" si="186"/>
        <v>2176</v>
      </c>
      <c r="T610" s="1">
        <f t="shared" si="187"/>
        <v>2176</v>
      </c>
      <c r="U610" s="1">
        <v>1654</v>
      </c>
      <c r="V610" s="1">
        <v>1756</v>
      </c>
      <c r="W610" s="1">
        <v>1382</v>
      </c>
      <c r="X610" s="1">
        <v>2308</v>
      </c>
      <c r="Y610" s="1">
        <f t="shared" si="188"/>
        <v>-1234</v>
      </c>
      <c r="Z610" s="1" t="s">
        <v>3783</v>
      </c>
      <c r="AA610" s="3">
        <v>9.49</v>
      </c>
      <c r="AC610" s="3">
        <f t="shared" si="185"/>
        <v>-9.49</v>
      </c>
      <c r="AD610" s="2" t="s">
        <v>2606</v>
      </c>
      <c r="AN610" s="2" t="s">
        <v>53</v>
      </c>
      <c r="AO610" s="2" t="s">
        <v>2014</v>
      </c>
    </row>
    <row r="611" spans="1:42" ht="45" x14ac:dyDescent="0.2">
      <c r="A611" s="1" t="s">
        <v>3254</v>
      </c>
      <c r="B611" s="1" t="s">
        <v>1412</v>
      </c>
      <c r="C611" s="1" t="s">
        <v>69</v>
      </c>
      <c r="D611" s="1" t="s">
        <v>1316</v>
      </c>
      <c r="E611" s="1" t="s">
        <v>1413</v>
      </c>
      <c r="F611" s="1" t="s">
        <v>70</v>
      </c>
      <c r="G611" s="1" t="s">
        <v>3745</v>
      </c>
      <c r="H611" s="1" t="s">
        <v>3745</v>
      </c>
      <c r="I611" s="1" t="s">
        <v>1412</v>
      </c>
      <c r="L611" s="2"/>
      <c r="M611" s="2"/>
      <c r="N611" s="2" t="s">
        <v>2</v>
      </c>
      <c r="O611" s="2" t="s">
        <v>2407</v>
      </c>
      <c r="P611" s="1">
        <v>1</v>
      </c>
      <c r="Q611" s="1">
        <v>0</v>
      </c>
      <c r="R611" s="1">
        <v>0</v>
      </c>
      <c r="S611" s="1">
        <f t="shared" si="186"/>
        <v>1</v>
      </c>
      <c r="T611" s="1">
        <f t="shared" si="187"/>
        <v>1</v>
      </c>
      <c r="U611" s="1">
        <v>0</v>
      </c>
      <c r="V611" s="1">
        <v>0</v>
      </c>
      <c r="W611" s="1">
        <v>0</v>
      </c>
      <c r="X611" s="1">
        <v>0</v>
      </c>
      <c r="Y611" s="1">
        <f t="shared" si="188"/>
        <v>1</v>
      </c>
      <c r="Z611" s="1" t="s">
        <v>3782</v>
      </c>
      <c r="AA611" s="3">
        <v>24.47</v>
      </c>
      <c r="AB611" s="18"/>
      <c r="AC611" s="3">
        <f t="shared" si="185"/>
        <v>-24.47</v>
      </c>
      <c r="AN611" s="2" t="s">
        <v>53</v>
      </c>
      <c r="AO611" s="2" t="s">
        <v>2014</v>
      </c>
    </row>
    <row r="612" spans="1:42" ht="45" x14ac:dyDescent="0.2">
      <c r="A612" s="1" t="s">
        <v>3255</v>
      </c>
      <c r="B612" s="1" t="s">
        <v>1417</v>
      </c>
      <c r="C612" s="1" t="s">
        <v>69</v>
      </c>
      <c r="D612" s="1" t="s">
        <v>1316</v>
      </c>
      <c r="E612" s="1" t="s">
        <v>1413</v>
      </c>
      <c r="F612" s="1" t="s">
        <v>70</v>
      </c>
      <c r="G612" s="1" t="s">
        <v>3745</v>
      </c>
      <c r="H612" s="1" t="s">
        <v>3745</v>
      </c>
      <c r="I612" s="1" t="s">
        <v>1417</v>
      </c>
      <c r="L612" s="2"/>
      <c r="M612" s="2"/>
      <c r="N612" s="2" t="s">
        <v>2</v>
      </c>
      <c r="O612" s="2" t="s">
        <v>2407</v>
      </c>
      <c r="P612" s="1">
        <v>5</v>
      </c>
      <c r="Q612" s="1">
        <v>0</v>
      </c>
      <c r="R612" s="1">
        <v>0</v>
      </c>
      <c r="S612" s="1">
        <f t="shared" si="186"/>
        <v>5</v>
      </c>
      <c r="T612" s="1">
        <f t="shared" si="187"/>
        <v>5</v>
      </c>
      <c r="U612" s="1">
        <v>0</v>
      </c>
      <c r="V612" s="1">
        <v>0</v>
      </c>
      <c r="W612" s="1">
        <v>0</v>
      </c>
      <c r="X612" s="1">
        <v>0</v>
      </c>
      <c r="Y612" s="1">
        <f t="shared" si="188"/>
        <v>5</v>
      </c>
      <c r="Z612" s="1" t="s">
        <v>3782</v>
      </c>
      <c r="AA612" s="3">
        <v>26.68</v>
      </c>
      <c r="AB612" s="18"/>
      <c r="AC612" s="3">
        <f t="shared" si="185"/>
        <v>-26.68</v>
      </c>
      <c r="AN612" s="2" t="s">
        <v>53</v>
      </c>
      <c r="AO612" s="2" t="s">
        <v>2014</v>
      </c>
    </row>
    <row r="613" spans="1:42" ht="45" x14ac:dyDescent="0.2">
      <c r="A613" s="1" t="s">
        <v>3256</v>
      </c>
      <c r="B613" s="1" t="s">
        <v>83</v>
      </c>
      <c r="C613" s="1" t="s">
        <v>69</v>
      </c>
      <c r="D613" s="1" t="s">
        <v>2509</v>
      </c>
      <c r="E613" s="1" t="s">
        <v>84</v>
      </c>
      <c r="F613" s="1" t="s">
        <v>70</v>
      </c>
      <c r="G613" s="1" t="s">
        <v>35</v>
      </c>
      <c r="H613" s="1" t="s">
        <v>71</v>
      </c>
      <c r="I613" s="1" t="s">
        <v>83</v>
      </c>
      <c r="L613" s="2"/>
      <c r="M613" s="2"/>
      <c r="N613" s="2" t="s">
        <v>2</v>
      </c>
      <c r="O613" s="2" t="s">
        <v>2407</v>
      </c>
      <c r="P613" s="1">
        <v>19</v>
      </c>
      <c r="Q613" s="1">
        <v>0</v>
      </c>
      <c r="R613" s="1">
        <v>0</v>
      </c>
      <c r="S613" s="1">
        <f t="shared" si="186"/>
        <v>19</v>
      </c>
      <c r="T613" s="1">
        <f t="shared" si="187"/>
        <v>19</v>
      </c>
      <c r="U613" s="1">
        <v>0</v>
      </c>
      <c r="V613" s="1">
        <v>0</v>
      </c>
      <c r="W613" s="1">
        <v>0</v>
      </c>
      <c r="X613" s="1">
        <v>0</v>
      </c>
      <c r="Y613" s="1">
        <f t="shared" si="188"/>
        <v>19</v>
      </c>
      <c r="Z613" s="1" t="s">
        <v>3782</v>
      </c>
      <c r="AA613" s="3">
        <v>49.44</v>
      </c>
      <c r="AC613" s="3">
        <f t="shared" si="185"/>
        <v>-49.44</v>
      </c>
      <c r="AN613" s="2" t="s">
        <v>53</v>
      </c>
      <c r="AO613" s="2" t="s">
        <v>2014</v>
      </c>
    </row>
    <row r="614" spans="1:42" ht="45" x14ac:dyDescent="0.2">
      <c r="A614" s="1" t="s">
        <v>3257</v>
      </c>
      <c r="B614" s="1" t="s">
        <v>85</v>
      </c>
      <c r="C614" s="1" t="s">
        <v>69</v>
      </c>
      <c r="D614" s="1" t="s">
        <v>2509</v>
      </c>
      <c r="E614" s="1" t="s">
        <v>86</v>
      </c>
      <c r="F614" s="1" t="s">
        <v>70</v>
      </c>
      <c r="G614" s="1" t="s">
        <v>35</v>
      </c>
      <c r="H614" s="1" t="s">
        <v>71</v>
      </c>
      <c r="I614" s="1" t="s">
        <v>85</v>
      </c>
      <c r="L614" s="2"/>
      <c r="M614" s="2"/>
      <c r="N614" s="2" t="s">
        <v>2</v>
      </c>
      <c r="O614" s="2" t="s">
        <v>2407</v>
      </c>
      <c r="P614" s="1">
        <v>503</v>
      </c>
      <c r="Q614" s="1">
        <v>0</v>
      </c>
      <c r="R614" s="1">
        <v>0</v>
      </c>
      <c r="S614" s="1">
        <f t="shared" si="186"/>
        <v>503</v>
      </c>
      <c r="T614" s="1">
        <f t="shared" si="187"/>
        <v>503</v>
      </c>
      <c r="U614" s="1">
        <v>0</v>
      </c>
      <c r="V614" s="1">
        <v>0</v>
      </c>
      <c r="W614" s="1">
        <v>0</v>
      </c>
      <c r="X614" s="1">
        <v>0</v>
      </c>
      <c r="Y614" s="1">
        <f t="shared" si="188"/>
        <v>503</v>
      </c>
      <c r="Z614" s="1" t="s">
        <v>3782</v>
      </c>
      <c r="AA614" s="3">
        <v>48.77</v>
      </c>
      <c r="AC614" s="3">
        <f t="shared" si="185"/>
        <v>-48.77</v>
      </c>
      <c r="AN614" s="2" t="s">
        <v>53</v>
      </c>
      <c r="AO614" s="2" t="s">
        <v>2014</v>
      </c>
    </row>
    <row r="615" spans="1:42" ht="45" x14ac:dyDescent="0.2">
      <c r="A615" s="1" t="s">
        <v>3258</v>
      </c>
      <c r="B615" s="1" t="s">
        <v>87</v>
      </c>
      <c r="C615" s="1" t="s">
        <v>69</v>
      </c>
      <c r="D615" s="1" t="s">
        <v>2509</v>
      </c>
      <c r="E615" s="1" t="s">
        <v>88</v>
      </c>
      <c r="F615" s="1" t="s">
        <v>70</v>
      </c>
      <c r="G615" s="1" t="s">
        <v>35</v>
      </c>
      <c r="H615" s="1" t="s">
        <v>71</v>
      </c>
      <c r="I615" s="1" t="s">
        <v>87</v>
      </c>
      <c r="L615" s="2"/>
      <c r="M615" s="2"/>
      <c r="N615" s="2" t="s">
        <v>2</v>
      </c>
      <c r="O615" s="2" t="s">
        <v>2407</v>
      </c>
      <c r="P615" s="1">
        <v>8</v>
      </c>
      <c r="Q615" s="1">
        <v>0</v>
      </c>
      <c r="R615" s="1">
        <v>0</v>
      </c>
      <c r="S615" s="1">
        <f t="shared" si="186"/>
        <v>8</v>
      </c>
      <c r="T615" s="1">
        <f t="shared" si="187"/>
        <v>8</v>
      </c>
      <c r="U615" s="1">
        <v>0</v>
      </c>
      <c r="V615" s="1">
        <v>0</v>
      </c>
      <c r="W615" s="1">
        <v>0</v>
      </c>
      <c r="X615" s="1">
        <v>0</v>
      </c>
      <c r="Y615" s="1">
        <f t="shared" si="188"/>
        <v>8</v>
      </c>
      <c r="Z615" s="1" t="s">
        <v>3782</v>
      </c>
      <c r="AA615" s="3">
        <v>48.77</v>
      </c>
      <c r="AC615" s="3">
        <f t="shared" si="185"/>
        <v>-48.77</v>
      </c>
      <c r="AN615" s="2" t="s">
        <v>53</v>
      </c>
      <c r="AO615" s="2" t="s">
        <v>2014</v>
      </c>
    </row>
    <row r="616" spans="1:42" ht="45" x14ac:dyDescent="0.2">
      <c r="A616" s="1" t="s">
        <v>3259</v>
      </c>
      <c r="B616" s="1" t="s">
        <v>89</v>
      </c>
      <c r="C616" s="1" t="s">
        <v>69</v>
      </c>
      <c r="D616" s="1" t="s">
        <v>2509</v>
      </c>
      <c r="E616" s="1" t="s">
        <v>1439</v>
      </c>
      <c r="F616" s="1" t="s">
        <v>70</v>
      </c>
      <c r="G616" s="1" t="s">
        <v>35</v>
      </c>
      <c r="H616" s="1" t="s">
        <v>94</v>
      </c>
      <c r="I616" s="1" t="s">
        <v>2588</v>
      </c>
      <c r="L616" s="2"/>
      <c r="M616" s="2"/>
      <c r="N616" s="2" t="s">
        <v>2</v>
      </c>
      <c r="O616" s="2" t="s">
        <v>2407</v>
      </c>
      <c r="P616" s="1">
        <v>101</v>
      </c>
      <c r="Q616" s="1">
        <v>0</v>
      </c>
      <c r="R616" s="1">
        <v>0</v>
      </c>
      <c r="S616" s="1">
        <f t="shared" si="186"/>
        <v>101</v>
      </c>
      <c r="T616" s="1">
        <f t="shared" si="187"/>
        <v>101</v>
      </c>
      <c r="U616" s="1">
        <v>0</v>
      </c>
      <c r="V616" s="1">
        <v>0</v>
      </c>
      <c r="W616" s="1">
        <v>0</v>
      </c>
      <c r="X616" s="1">
        <v>0</v>
      </c>
      <c r="Y616" s="1">
        <f t="shared" si="188"/>
        <v>101</v>
      </c>
      <c r="Z616" s="1" t="s">
        <v>3782</v>
      </c>
      <c r="AA616" s="3">
        <v>40.32</v>
      </c>
      <c r="AC616" s="3">
        <f t="shared" si="185"/>
        <v>-40.32</v>
      </c>
      <c r="AN616" s="2" t="s">
        <v>53</v>
      </c>
      <c r="AO616" s="2" t="s">
        <v>2014</v>
      </c>
    </row>
    <row r="617" spans="1:42" ht="15" x14ac:dyDescent="0.2">
      <c r="A617" s="1" t="s">
        <v>3260</v>
      </c>
      <c r="B617" s="1" t="s">
        <v>90</v>
      </c>
      <c r="C617" s="1" t="s">
        <v>69</v>
      </c>
      <c r="D617" s="1" t="s">
        <v>2509</v>
      </c>
      <c r="E617" s="1" t="s">
        <v>1440</v>
      </c>
      <c r="F617" s="1" t="s">
        <v>70</v>
      </c>
      <c r="G617" s="1" t="s">
        <v>35</v>
      </c>
      <c r="H617" s="1" t="s">
        <v>94</v>
      </c>
      <c r="I617" s="1" t="s">
        <v>3746</v>
      </c>
      <c r="L617" s="2"/>
      <c r="M617" s="2"/>
      <c r="N617" s="2" t="s">
        <v>2</v>
      </c>
      <c r="P617" s="1">
        <v>224</v>
      </c>
      <c r="Q617" s="1">
        <v>0</v>
      </c>
      <c r="R617" s="1">
        <v>0</v>
      </c>
      <c r="S617" s="1">
        <f t="shared" si="186"/>
        <v>224</v>
      </c>
      <c r="T617" s="1">
        <f t="shared" si="187"/>
        <v>224</v>
      </c>
      <c r="U617" s="1">
        <v>0</v>
      </c>
      <c r="V617" s="1">
        <v>0</v>
      </c>
      <c r="W617" s="1">
        <v>0</v>
      </c>
      <c r="X617" s="1">
        <v>0</v>
      </c>
      <c r="Y617" s="1">
        <f t="shared" si="188"/>
        <v>224</v>
      </c>
      <c r="Z617" s="1" t="s">
        <v>3782</v>
      </c>
      <c r="AA617" s="3">
        <v>40.32</v>
      </c>
      <c r="AC617" s="3">
        <f t="shared" si="185"/>
        <v>-40.32</v>
      </c>
      <c r="AN617" s="2" t="s">
        <v>53</v>
      </c>
      <c r="AO617" s="2" t="s">
        <v>2014</v>
      </c>
    </row>
    <row r="618" spans="1:42" ht="45" x14ac:dyDescent="0.2">
      <c r="A618" s="1" t="s">
        <v>3261</v>
      </c>
      <c r="B618" s="1" t="s">
        <v>91</v>
      </c>
      <c r="C618" s="1" t="s">
        <v>69</v>
      </c>
      <c r="D618" s="1" t="s">
        <v>2509</v>
      </c>
      <c r="E618" s="1" t="s">
        <v>1441</v>
      </c>
      <c r="F618" s="1" t="s">
        <v>70</v>
      </c>
      <c r="G618" s="1" t="s">
        <v>35</v>
      </c>
      <c r="H618" s="1" t="s">
        <v>71</v>
      </c>
      <c r="I618" s="1" t="s">
        <v>2052</v>
      </c>
      <c r="L618" s="2"/>
      <c r="M618" s="2"/>
      <c r="N618" s="2" t="s">
        <v>2</v>
      </c>
      <c r="P618" s="1">
        <v>16544</v>
      </c>
      <c r="Q618" s="1">
        <v>15000</v>
      </c>
      <c r="R618" s="1">
        <v>25000</v>
      </c>
      <c r="S618" s="1">
        <f t="shared" si="186"/>
        <v>31544</v>
      </c>
      <c r="T618" s="1">
        <f t="shared" si="187"/>
        <v>56544</v>
      </c>
      <c r="U618" s="1">
        <v>11025</v>
      </c>
      <c r="V618" s="1">
        <v>18051</v>
      </c>
      <c r="W618" s="1">
        <v>33375</v>
      </c>
      <c r="X618" s="1">
        <v>30984</v>
      </c>
      <c r="Y618" s="1">
        <f t="shared" si="188"/>
        <v>27468</v>
      </c>
      <c r="Z618" s="1" t="s">
        <v>3784</v>
      </c>
      <c r="AA618" s="3">
        <v>48</v>
      </c>
      <c r="AC618" s="3">
        <f t="shared" si="185"/>
        <v>-48</v>
      </c>
      <c r="AD618" s="2" t="s">
        <v>2606</v>
      </c>
      <c r="AN618" s="2" t="s">
        <v>53</v>
      </c>
      <c r="AO618" s="2" t="s">
        <v>2014</v>
      </c>
    </row>
    <row r="619" spans="1:42" ht="45" x14ac:dyDescent="0.2">
      <c r="A619" s="1" t="s">
        <v>3262</v>
      </c>
      <c r="B619" s="1" t="s">
        <v>92</v>
      </c>
      <c r="C619" s="1" t="s">
        <v>69</v>
      </c>
      <c r="D619" s="1" t="s">
        <v>2509</v>
      </c>
      <c r="E619" s="1" t="s">
        <v>1442</v>
      </c>
      <c r="F619" s="1" t="s">
        <v>70</v>
      </c>
      <c r="G619" s="1" t="s">
        <v>35</v>
      </c>
      <c r="H619" s="1" t="s">
        <v>94</v>
      </c>
      <c r="I619" s="1" t="s">
        <v>3747</v>
      </c>
      <c r="L619" s="2"/>
      <c r="M619" s="2"/>
      <c r="N619" s="2" t="s">
        <v>2</v>
      </c>
      <c r="O619" s="2" t="s">
        <v>2407</v>
      </c>
      <c r="P619" s="1">
        <v>56</v>
      </c>
      <c r="Q619" s="1">
        <v>0</v>
      </c>
      <c r="R619" s="1">
        <v>0</v>
      </c>
      <c r="S619" s="1">
        <f t="shared" si="186"/>
        <v>56</v>
      </c>
      <c r="T619" s="1">
        <f t="shared" si="187"/>
        <v>56</v>
      </c>
      <c r="U619" s="1">
        <v>0</v>
      </c>
      <c r="V619" s="1">
        <v>0</v>
      </c>
      <c r="W619" s="1">
        <v>0</v>
      </c>
      <c r="X619" s="1">
        <v>0</v>
      </c>
      <c r="Y619" s="1">
        <f t="shared" si="188"/>
        <v>56</v>
      </c>
      <c r="Z619" s="1" t="s">
        <v>3782</v>
      </c>
      <c r="AA619" s="3">
        <v>52.14</v>
      </c>
      <c r="AC619" s="3">
        <f t="shared" si="185"/>
        <v>-52.14</v>
      </c>
      <c r="AN619" s="2" t="s">
        <v>53</v>
      </c>
      <c r="AO619" s="2" t="s">
        <v>2014</v>
      </c>
    </row>
    <row r="620" spans="1:42" ht="45" x14ac:dyDescent="0.2">
      <c r="A620" s="1" t="s">
        <v>3263</v>
      </c>
      <c r="B620" s="1" t="s">
        <v>93</v>
      </c>
      <c r="C620" s="1" t="s">
        <v>69</v>
      </c>
      <c r="D620" s="1" t="s">
        <v>2509</v>
      </c>
      <c r="E620" s="1" t="s">
        <v>1442</v>
      </c>
      <c r="F620" s="1" t="s">
        <v>70</v>
      </c>
      <c r="G620" s="1" t="s">
        <v>35</v>
      </c>
      <c r="H620" s="1" t="s">
        <v>94</v>
      </c>
      <c r="I620" s="1" t="s">
        <v>3747</v>
      </c>
      <c r="L620" s="2"/>
      <c r="M620" s="2"/>
      <c r="N620" s="2" t="s">
        <v>2</v>
      </c>
      <c r="P620" s="1">
        <v>17648</v>
      </c>
      <c r="Q620" s="1">
        <v>0</v>
      </c>
      <c r="R620" s="1">
        <v>5000</v>
      </c>
      <c r="S620" s="1">
        <f t="shared" si="186"/>
        <v>17648</v>
      </c>
      <c r="T620" s="1">
        <f t="shared" si="187"/>
        <v>22648</v>
      </c>
      <c r="U620" s="1">
        <v>5485</v>
      </c>
      <c r="V620" s="1">
        <v>8320</v>
      </c>
      <c r="W620" s="1">
        <v>12788</v>
      </c>
      <c r="X620" s="1">
        <v>8631</v>
      </c>
      <c r="Y620" s="1">
        <f t="shared" si="188"/>
        <v>8843</v>
      </c>
      <c r="Z620" s="1" t="s">
        <v>3784</v>
      </c>
      <c r="AA620" s="3">
        <v>48</v>
      </c>
      <c r="AC620" s="3">
        <f t="shared" si="185"/>
        <v>-48</v>
      </c>
      <c r="AD620" s="2" t="s">
        <v>2606</v>
      </c>
      <c r="AN620" s="2" t="s">
        <v>53</v>
      </c>
      <c r="AO620" s="2" t="s">
        <v>2014</v>
      </c>
    </row>
    <row r="621" spans="1:42" ht="15" x14ac:dyDescent="0.2">
      <c r="A621" s="1" t="s">
        <v>3264</v>
      </c>
      <c r="B621" s="1" t="s">
        <v>2243</v>
      </c>
      <c r="C621" s="1" t="s">
        <v>69</v>
      </c>
      <c r="D621" s="1" t="s">
        <v>1316</v>
      </c>
      <c r="E621" s="1" t="s">
        <v>2241</v>
      </c>
      <c r="F621" s="1" t="s">
        <v>79</v>
      </c>
      <c r="G621" s="1" t="s">
        <v>35</v>
      </c>
      <c r="H621" s="1" t="s">
        <v>71</v>
      </c>
      <c r="I621" s="1" t="s">
        <v>2291</v>
      </c>
      <c r="L621" s="2"/>
      <c r="M621" s="2"/>
      <c r="N621" s="1" t="s">
        <v>2</v>
      </c>
      <c r="O621" s="2" t="s">
        <v>1352</v>
      </c>
      <c r="P621" s="1">
        <v>0</v>
      </c>
      <c r="Q621" s="1">
        <v>0</v>
      </c>
      <c r="R621" s="1">
        <v>0</v>
      </c>
      <c r="S621" s="1">
        <f t="shared" si="186"/>
        <v>0</v>
      </c>
      <c r="T621" s="1">
        <f t="shared" si="187"/>
        <v>0</v>
      </c>
      <c r="U621" s="1">
        <v>0</v>
      </c>
      <c r="V621" s="1">
        <v>0</v>
      </c>
      <c r="W621" s="1">
        <v>0</v>
      </c>
      <c r="X621" s="1">
        <v>0</v>
      </c>
      <c r="Y621" s="1">
        <f t="shared" si="188"/>
        <v>0</v>
      </c>
      <c r="Z621" s="1" t="s">
        <v>3782</v>
      </c>
      <c r="AA621" s="3">
        <v>41.1</v>
      </c>
      <c r="AB621" s="18"/>
      <c r="AC621" s="3">
        <f t="shared" si="185"/>
        <v>-41.1</v>
      </c>
      <c r="AN621" s="1" t="s">
        <v>53</v>
      </c>
      <c r="AO621" s="1" t="s">
        <v>2014</v>
      </c>
      <c r="AP621" s="1"/>
    </row>
    <row r="622" spans="1:42" ht="45" x14ac:dyDescent="0.2">
      <c r="A622" s="1" t="s">
        <v>3265</v>
      </c>
      <c r="B622" s="1" t="s">
        <v>95</v>
      </c>
      <c r="C622" s="1" t="s">
        <v>69</v>
      </c>
      <c r="D622" s="1" t="s">
        <v>1316</v>
      </c>
      <c r="E622" s="1" t="s">
        <v>1443</v>
      </c>
      <c r="F622" s="1" t="s">
        <v>70</v>
      </c>
      <c r="G622" s="1" t="s">
        <v>35</v>
      </c>
      <c r="H622" s="1" t="s">
        <v>35</v>
      </c>
      <c r="I622" s="1" t="s">
        <v>95</v>
      </c>
      <c r="L622" s="2"/>
      <c r="M622" s="2"/>
      <c r="N622" s="2" t="s">
        <v>2</v>
      </c>
      <c r="O622" s="2" t="s">
        <v>2407</v>
      </c>
      <c r="P622" s="1">
        <v>46</v>
      </c>
      <c r="Q622" s="1">
        <v>0</v>
      </c>
      <c r="R622" s="1">
        <v>0</v>
      </c>
      <c r="S622" s="1">
        <f t="shared" si="186"/>
        <v>46</v>
      </c>
      <c r="T622" s="1">
        <f t="shared" si="187"/>
        <v>46</v>
      </c>
      <c r="U622" s="1">
        <v>0</v>
      </c>
      <c r="V622" s="1">
        <v>0</v>
      </c>
      <c r="W622" s="1">
        <v>0</v>
      </c>
      <c r="X622" s="1">
        <v>0</v>
      </c>
      <c r="Y622" s="1">
        <f t="shared" si="188"/>
        <v>46</v>
      </c>
      <c r="Z622" s="1" t="s">
        <v>3782</v>
      </c>
      <c r="AA622" s="3">
        <v>47.8</v>
      </c>
      <c r="AC622" s="3">
        <f t="shared" si="185"/>
        <v>-47.8</v>
      </c>
      <c r="AN622" s="2" t="s">
        <v>53</v>
      </c>
      <c r="AO622" s="2" t="s">
        <v>2014</v>
      </c>
    </row>
    <row r="623" spans="1:42" ht="45" x14ac:dyDescent="0.2">
      <c r="A623" s="1" t="s">
        <v>3266</v>
      </c>
      <c r="B623" s="1" t="s">
        <v>96</v>
      </c>
      <c r="C623" s="1" t="s">
        <v>69</v>
      </c>
      <c r="D623" s="1" t="s">
        <v>2509</v>
      </c>
      <c r="E623" s="1" t="s">
        <v>1444</v>
      </c>
      <c r="F623" s="1" t="s">
        <v>70</v>
      </c>
      <c r="G623" s="1" t="s">
        <v>35</v>
      </c>
      <c r="H623" s="1" t="s">
        <v>35</v>
      </c>
      <c r="I623" s="1" t="s">
        <v>96</v>
      </c>
      <c r="L623" s="2"/>
      <c r="M623" s="2"/>
      <c r="N623" s="2" t="s">
        <v>2</v>
      </c>
      <c r="O623" s="2" t="s">
        <v>2407</v>
      </c>
      <c r="P623" s="1">
        <v>9</v>
      </c>
      <c r="Q623" s="1">
        <v>0</v>
      </c>
      <c r="R623" s="1">
        <v>0</v>
      </c>
      <c r="S623" s="1">
        <f t="shared" si="186"/>
        <v>9</v>
      </c>
      <c r="T623" s="1">
        <f t="shared" si="187"/>
        <v>9</v>
      </c>
      <c r="U623" s="1">
        <v>0</v>
      </c>
      <c r="V623" s="1">
        <v>0</v>
      </c>
      <c r="W623" s="1">
        <v>0</v>
      </c>
      <c r="X623" s="1">
        <v>0</v>
      </c>
      <c r="Y623" s="1">
        <f t="shared" si="188"/>
        <v>9</v>
      </c>
      <c r="Z623" s="1" t="s">
        <v>3782</v>
      </c>
      <c r="AA623" s="3">
        <v>35.85</v>
      </c>
      <c r="AC623" s="3">
        <f t="shared" si="185"/>
        <v>-35.85</v>
      </c>
      <c r="AN623" s="2" t="s">
        <v>53</v>
      </c>
      <c r="AO623" s="2" t="s">
        <v>2014</v>
      </c>
    </row>
    <row r="624" spans="1:42" ht="15" x14ac:dyDescent="0.2">
      <c r="A624" s="1" t="s">
        <v>3267</v>
      </c>
      <c r="B624" s="1" t="s">
        <v>97</v>
      </c>
      <c r="C624" s="1" t="s">
        <v>69</v>
      </c>
      <c r="D624" s="1" t="s">
        <v>3681</v>
      </c>
      <c r="E624" s="1" t="s">
        <v>1444</v>
      </c>
      <c r="F624" s="1" t="s">
        <v>70</v>
      </c>
      <c r="G624" s="1" t="s">
        <v>35</v>
      </c>
      <c r="H624" s="1" t="s">
        <v>71</v>
      </c>
      <c r="I624" s="1" t="s">
        <v>97</v>
      </c>
      <c r="L624" s="2"/>
      <c r="M624" s="2"/>
      <c r="N624" s="2" t="s">
        <v>2</v>
      </c>
      <c r="P624" s="1">
        <v>2121</v>
      </c>
      <c r="Q624" s="1">
        <v>0</v>
      </c>
      <c r="R624" s="1">
        <v>0</v>
      </c>
      <c r="S624" s="1">
        <f t="shared" si="186"/>
        <v>2121</v>
      </c>
      <c r="T624" s="1">
        <f t="shared" si="187"/>
        <v>2121</v>
      </c>
      <c r="U624" s="1">
        <v>0</v>
      </c>
      <c r="V624" s="1">
        <v>0</v>
      </c>
      <c r="W624" s="1">
        <v>0</v>
      </c>
      <c r="X624" s="1">
        <v>0</v>
      </c>
      <c r="Y624" s="1">
        <f t="shared" si="188"/>
        <v>2121</v>
      </c>
      <c r="Z624" s="1" t="s">
        <v>3782</v>
      </c>
      <c r="AA624" s="3">
        <v>35.85</v>
      </c>
      <c r="AC624" s="3">
        <f t="shared" si="185"/>
        <v>-35.85</v>
      </c>
      <c r="AN624" s="2" t="s">
        <v>53</v>
      </c>
      <c r="AO624" s="2" t="s">
        <v>2014</v>
      </c>
    </row>
    <row r="625" spans="1:42" ht="45" x14ac:dyDescent="0.2">
      <c r="A625" s="1" t="s">
        <v>3268</v>
      </c>
      <c r="B625" s="1" t="s">
        <v>2019</v>
      </c>
      <c r="C625" s="1" t="s">
        <v>69</v>
      </c>
      <c r="D625" s="1" t="s">
        <v>2509</v>
      </c>
      <c r="E625" s="1" t="s">
        <v>2020</v>
      </c>
      <c r="F625" s="1" t="s">
        <v>79</v>
      </c>
      <c r="G625" s="1" t="s">
        <v>35</v>
      </c>
      <c r="H625" s="1" t="s">
        <v>94</v>
      </c>
      <c r="I625" s="1" t="s">
        <v>2019</v>
      </c>
      <c r="L625" s="2"/>
      <c r="M625" s="2"/>
      <c r="N625" s="2" t="s">
        <v>2</v>
      </c>
      <c r="O625" s="2" t="s">
        <v>1352</v>
      </c>
      <c r="P625" s="1">
        <v>7289</v>
      </c>
      <c r="Q625" s="1">
        <v>0</v>
      </c>
      <c r="R625" s="1">
        <v>3000</v>
      </c>
      <c r="S625" s="1">
        <f t="shared" si="186"/>
        <v>7289</v>
      </c>
      <c r="T625" s="1">
        <f t="shared" si="187"/>
        <v>10289</v>
      </c>
      <c r="U625" s="1">
        <v>360</v>
      </c>
      <c r="V625" s="1">
        <v>1920</v>
      </c>
      <c r="W625" s="1">
        <v>6650</v>
      </c>
      <c r="X625" s="1">
        <v>6305</v>
      </c>
      <c r="Y625" s="1">
        <f t="shared" ref="Y625:Y635" si="189">T625-(U625+V625)</f>
        <v>8009</v>
      </c>
      <c r="Z625" s="1" t="s">
        <v>3784</v>
      </c>
      <c r="AA625" s="3">
        <v>49.52</v>
      </c>
      <c r="AC625" s="3">
        <f t="shared" si="185"/>
        <v>-49.52</v>
      </c>
      <c r="AD625" s="2" t="s">
        <v>2606</v>
      </c>
      <c r="AN625" s="2" t="s">
        <v>53</v>
      </c>
      <c r="AO625" s="2" t="s">
        <v>2014</v>
      </c>
    </row>
    <row r="626" spans="1:42" ht="45" x14ac:dyDescent="0.2">
      <c r="A626" s="1" t="s">
        <v>3269</v>
      </c>
      <c r="B626" s="1" t="s">
        <v>1794</v>
      </c>
      <c r="C626" s="1" t="s">
        <v>69</v>
      </c>
      <c r="D626" s="1" t="s">
        <v>1316</v>
      </c>
      <c r="E626" s="1" t="s">
        <v>1634</v>
      </c>
      <c r="F626" s="1" t="s">
        <v>79</v>
      </c>
      <c r="G626" s="1" t="s">
        <v>3687</v>
      </c>
      <c r="H626" s="1" t="s">
        <v>27</v>
      </c>
      <c r="I626" s="1" t="s">
        <v>1794</v>
      </c>
      <c r="L626" s="2"/>
      <c r="M626" s="2"/>
      <c r="N626" s="2" t="s">
        <v>2</v>
      </c>
      <c r="P626" s="1">
        <v>1082</v>
      </c>
      <c r="Q626" s="1">
        <v>0</v>
      </c>
      <c r="R626" s="1">
        <v>0</v>
      </c>
      <c r="S626" s="1">
        <f t="shared" si="186"/>
        <v>1082</v>
      </c>
      <c r="T626" s="1">
        <f t="shared" si="187"/>
        <v>1082</v>
      </c>
      <c r="U626" s="1">
        <v>498</v>
      </c>
      <c r="V626" s="1">
        <v>246</v>
      </c>
      <c r="W626" s="1">
        <v>1388</v>
      </c>
      <c r="X626" s="1">
        <v>886</v>
      </c>
      <c r="Y626" s="1">
        <f t="shared" si="189"/>
        <v>338</v>
      </c>
      <c r="Z626" s="1" t="s">
        <v>3784</v>
      </c>
      <c r="AA626" s="3">
        <v>19.600000000000001</v>
      </c>
      <c r="AB626" s="18"/>
      <c r="AC626" s="3">
        <f t="shared" si="185"/>
        <v>-19.600000000000001</v>
      </c>
      <c r="AD626" s="2" t="s">
        <v>2606</v>
      </c>
      <c r="AN626" s="2" t="s">
        <v>53</v>
      </c>
      <c r="AO626" s="2" t="s">
        <v>2014</v>
      </c>
    </row>
    <row r="627" spans="1:42" ht="45" x14ac:dyDescent="0.2">
      <c r="A627" s="1" t="s">
        <v>3270</v>
      </c>
      <c r="B627" s="1" t="s">
        <v>1795</v>
      </c>
      <c r="C627" s="1" t="s">
        <v>69</v>
      </c>
      <c r="D627" s="1" t="s">
        <v>1316</v>
      </c>
      <c r="E627" s="1" t="s">
        <v>1635</v>
      </c>
      <c r="F627" s="1" t="s">
        <v>79</v>
      </c>
      <c r="G627" s="1" t="s">
        <v>3687</v>
      </c>
      <c r="H627" s="1" t="s">
        <v>27</v>
      </c>
      <c r="I627" s="1" t="s">
        <v>1795</v>
      </c>
      <c r="L627" s="2"/>
      <c r="M627" s="2"/>
      <c r="N627" s="1" t="s">
        <v>2</v>
      </c>
      <c r="P627" s="1">
        <v>979</v>
      </c>
      <c r="Q627" s="1">
        <v>0</v>
      </c>
      <c r="R627" s="1">
        <v>0</v>
      </c>
      <c r="S627" s="1">
        <f t="shared" si="186"/>
        <v>979</v>
      </c>
      <c r="T627" s="1">
        <f t="shared" si="187"/>
        <v>979</v>
      </c>
      <c r="U627" s="1">
        <v>498</v>
      </c>
      <c r="V627" s="1">
        <v>246</v>
      </c>
      <c r="W627" s="1">
        <v>1388</v>
      </c>
      <c r="X627" s="1">
        <v>886</v>
      </c>
      <c r="Y627" s="1">
        <f t="shared" si="189"/>
        <v>235</v>
      </c>
      <c r="Z627" s="1" t="s">
        <v>3784</v>
      </c>
      <c r="AA627" s="3">
        <v>37.380000000000003</v>
      </c>
      <c r="AB627" s="18"/>
      <c r="AC627" s="3">
        <f t="shared" si="185"/>
        <v>-37.380000000000003</v>
      </c>
      <c r="AD627" s="2" t="s">
        <v>2606</v>
      </c>
      <c r="AN627" s="2" t="s">
        <v>53</v>
      </c>
      <c r="AO627" s="2" t="s">
        <v>2014</v>
      </c>
    </row>
    <row r="628" spans="1:42" ht="45" x14ac:dyDescent="0.2">
      <c r="A628" s="1" t="s">
        <v>3271</v>
      </c>
      <c r="B628" s="1" t="s">
        <v>1393</v>
      </c>
      <c r="C628" s="1" t="s">
        <v>69</v>
      </c>
      <c r="D628" s="1" t="s">
        <v>1316</v>
      </c>
      <c r="E628" s="1" t="s">
        <v>1636</v>
      </c>
      <c r="F628" s="1" t="s">
        <v>79</v>
      </c>
      <c r="G628" s="1" t="s">
        <v>3687</v>
      </c>
      <c r="H628" s="1" t="s">
        <v>27</v>
      </c>
      <c r="I628" s="1" t="s">
        <v>1393</v>
      </c>
      <c r="L628" s="2"/>
      <c r="M628" s="2"/>
      <c r="N628" s="2" t="s">
        <v>2</v>
      </c>
      <c r="P628" s="1">
        <v>765</v>
      </c>
      <c r="Q628" s="1">
        <v>0</v>
      </c>
      <c r="R628" s="1">
        <v>0</v>
      </c>
      <c r="S628" s="1">
        <f t="shared" si="186"/>
        <v>765</v>
      </c>
      <c r="T628" s="1">
        <f t="shared" si="187"/>
        <v>765</v>
      </c>
      <c r="U628" s="1">
        <v>498</v>
      </c>
      <c r="V628" s="1">
        <v>246</v>
      </c>
      <c r="W628" s="1">
        <v>1388</v>
      </c>
      <c r="X628" s="1">
        <v>886</v>
      </c>
      <c r="Y628" s="1">
        <f t="shared" si="189"/>
        <v>21</v>
      </c>
      <c r="Z628" s="1" t="s">
        <v>3784</v>
      </c>
      <c r="AA628" s="3">
        <v>38.270000000000003</v>
      </c>
      <c r="AC628" s="3">
        <f t="shared" si="185"/>
        <v>-38.270000000000003</v>
      </c>
      <c r="AD628" s="2" t="s">
        <v>2606</v>
      </c>
      <c r="AN628" s="2" t="s">
        <v>53</v>
      </c>
      <c r="AO628" s="2" t="s">
        <v>2014</v>
      </c>
    </row>
    <row r="629" spans="1:42" ht="15" x14ac:dyDescent="0.2">
      <c r="A629" s="1" t="s">
        <v>3272</v>
      </c>
      <c r="B629" s="1" t="s">
        <v>98</v>
      </c>
      <c r="C629" s="1" t="s">
        <v>69</v>
      </c>
      <c r="D629" s="1" t="s">
        <v>2509</v>
      </c>
      <c r="E629" s="1" t="s">
        <v>1355</v>
      </c>
      <c r="F629" s="1" t="s">
        <v>70</v>
      </c>
      <c r="G629" s="1" t="s">
        <v>35</v>
      </c>
      <c r="H629" s="1" t="s">
        <v>71</v>
      </c>
      <c r="I629" s="1" t="s">
        <v>98</v>
      </c>
      <c r="L629" s="2"/>
      <c r="M629" s="2"/>
      <c r="N629" s="2" t="s">
        <v>2</v>
      </c>
      <c r="P629" s="1">
        <v>149</v>
      </c>
      <c r="Q629" s="1">
        <v>0</v>
      </c>
      <c r="R629" s="1">
        <v>0</v>
      </c>
      <c r="S629" s="1">
        <f t="shared" si="186"/>
        <v>149</v>
      </c>
      <c r="T629" s="1">
        <f t="shared" si="187"/>
        <v>149</v>
      </c>
      <c r="U629" s="1">
        <v>0</v>
      </c>
      <c r="V629" s="1">
        <v>0</v>
      </c>
      <c r="W629" s="1">
        <v>0</v>
      </c>
      <c r="X629" s="1">
        <v>0</v>
      </c>
      <c r="Y629" s="1">
        <f t="shared" si="189"/>
        <v>149</v>
      </c>
      <c r="Z629" s="1" t="s">
        <v>3782</v>
      </c>
      <c r="AA629" s="3">
        <v>42.3</v>
      </c>
      <c r="AC629" s="3">
        <f t="shared" si="185"/>
        <v>-42.3</v>
      </c>
      <c r="AN629" s="2" t="s">
        <v>53</v>
      </c>
      <c r="AO629" s="2" t="s">
        <v>2014</v>
      </c>
    </row>
    <row r="630" spans="1:42" ht="45" x14ac:dyDescent="0.2">
      <c r="A630" s="1" t="s">
        <v>3273</v>
      </c>
      <c r="B630" s="1" t="s">
        <v>99</v>
      </c>
      <c r="C630" s="1" t="s">
        <v>69</v>
      </c>
      <c r="D630" s="1" t="s">
        <v>2509</v>
      </c>
      <c r="E630" s="1" t="s">
        <v>1355</v>
      </c>
      <c r="F630" s="1" t="s">
        <v>70</v>
      </c>
      <c r="G630" s="1" t="s">
        <v>35</v>
      </c>
      <c r="H630" s="1" t="s">
        <v>71</v>
      </c>
      <c r="I630" s="1" t="s">
        <v>99</v>
      </c>
      <c r="L630" s="2"/>
      <c r="M630" s="2"/>
      <c r="N630" s="2" t="s">
        <v>2</v>
      </c>
      <c r="O630" s="2" t="s">
        <v>2407</v>
      </c>
      <c r="P630" s="1">
        <v>86</v>
      </c>
      <c r="Q630" s="1">
        <v>0</v>
      </c>
      <c r="R630" s="1">
        <v>0</v>
      </c>
      <c r="S630" s="1">
        <f t="shared" si="186"/>
        <v>86</v>
      </c>
      <c r="T630" s="1">
        <f t="shared" si="187"/>
        <v>86</v>
      </c>
      <c r="U630" s="1">
        <v>0</v>
      </c>
      <c r="V630" s="1">
        <v>0</v>
      </c>
      <c r="W630" s="1">
        <v>0</v>
      </c>
      <c r="X630" s="1">
        <v>0</v>
      </c>
      <c r="Y630" s="1">
        <f t="shared" si="189"/>
        <v>86</v>
      </c>
      <c r="Z630" s="1" t="s">
        <v>3782</v>
      </c>
      <c r="AA630" s="3">
        <v>43.18</v>
      </c>
      <c r="AC630" s="3">
        <f t="shared" si="185"/>
        <v>-43.18</v>
      </c>
      <c r="AN630" s="2" t="s">
        <v>53</v>
      </c>
      <c r="AO630" s="2" t="s">
        <v>2014</v>
      </c>
    </row>
    <row r="631" spans="1:42" ht="45" x14ac:dyDescent="0.2">
      <c r="A631" s="1" t="s">
        <v>3274</v>
      </c>
      <c r="B631" s="1" t="s">
        <v>1870</v>
      </c>
      <c r="C631" s="1" t="s">
        <v>69</v>
      </c>
      <c r="D631" s="1" t="s">
        <v>1316</v>
      </c>
      <c r="E631" s="1" t="s">
        <v>1796</v>
      </c>
      <c r="F631" s="1" t="s">
        <v>79</v>
      </c>
      <c r="G631" s="1" t="s">
        <v>3687</v>
      </c>
      <c r="H631" s="1" t="s">
        <v>27</v>
      </c>
      <c r="I631" s="1" t="s">
        <v>1870</v>
      </c>
      <c r="L631" s="2"/>
      <c r="M631" s="2"/>
      <c r="N631" s="2" t="s">
        <v>2</v>
      </c>
      <c r="O631" s="2" t="s">
        <v>1352</v>
      </c>
      <c r="P631" s="1">
        <v>940</v>
      </c>
      <c r="Q631" s="1">
        <v>0</v>
      </c>
      <c r="R631" s="1">
        <v>0</v>
      </c>
      <c r="S631" s="1">
        <f t="shared" si="186"/>
        <v>940</v>
      </c>
      <c r="T631" s="1">
        <f t="shared" si="187"/>
        <v>940</v>
      </c>
      <c r="U631" s="1">
        <v>95</v>
      </c>
      <c r="V631" s="1">
        <v>0</v>
      </c>
      <c r="W631" s="1">
        <v>0</v>
      </c>
      <c r="X631" s="1">
        <v>0</v>
      </c>
      <c r="Y631" s="1">
        <f t="shared" si="189"/>
        <v>845</v>
      </c>
      <c r="Z631" s="1" t="s">
        <v>3784</v>
      </c>
      <c r="AA631" s="3">
        <v>45.65</v>
      </c>
      <c r="AC631" s="3">
        <f t="shared" si="185"/>
        <v>-45.65</v>
      </c>
      <c r="AD631" s="2" t="s">
        <v>2606</v>
      </c>
      <c r="AN631" s="2" t="s">
        <v>53</v>
      </c>
      <c r="AO631" s="2" t="s">
        <v>2014</v>
      </c>
    </row>
    <row r="632" spans="1:42" ht="15" x14ac:dyDescent="0.2">
      <c r="A632" s="1" t="s">
        <v>3275</v>
      </c>
      <c r="B632" s="1" t="s">
        <v>2428</v>
      </c>
      <c r="C632" s="1" t="s">
        <v>69</v>
      </c>
      <c r="D632" s="1" t="s">
        <v>1316</v>
      </c>
      <c r="E632" s="1" t="s">
        <v>1796</v>
      </c>
      <c r="F632" s="1" t="s">
        <v>79</v>
      </c>
      <c r="G632" s="1" t="s">
        <v>3687</v>
      </c>
      <c r="H632" s="1" t="s">
        <v>27</v>
      </c>
      <c r="I632" s="1" t="s">
        <v>2428</v>
      </c>
      <c r="L632" s="2"/>
      <c r="M632" s="2"/>
      <c r="N632" s="1" t="s">
        <v>2</v>
      </c>
      <c r="O632" s="2" t="s">
        <v>1352</v>
      </c>
      <c r="P632" s="1">
        <v>0</v>
      </c>
      <c r="Q632" s="1">
        <v>0</v>
      </c>
      <c r="R632" s="1">
        <v>0</v>
      </c>
      <c r="S632" s="1">
        <f t="shared" si="186"/>
        <v>0</v>
      </c>
      <c r="T632" s="1">
        <f t="shared" si="187"/>
        <v>0</v>
      </c>
      <c r="U632" s="1">
        <v>60</v>
      </c>
      <c r="V632" s="1">
        <v>79</v>
      </c>
      <c r="W632" s="1">
        <v>585</v>
      </c>
      <c r="X632" s="1">
        <v>262</v>
      </c>
      <c r="Y632" s="1">
        <f t="shared" si="189"/>
        <v>-139</v>
      </c>
      <c r="Z632" s="1" t="s">
        <v>3783</v>
      </c>
      <c r="AA632" s="3">
        <v>46.64</v>
      </c>
      <c r="AB632" s="18"/>
      <c r="AC632" s="3">
        <f t="shared" si="185"/>
        <v>-46.64</v>
      </c>
      <c r="AN632" s="2" t="s">
        <v>53</v>
      </c>
      <c r="AO632" s="2" t="s">
        <v>2014</v>
      </c>
    </row>
    <row r="633" spans="1:42" ht="45" x14ac:dyDescent="0.2">
      <c r="A633" s="1" t="s">
        <v>3276</v>
      </c>
      <c r="B633" s="1" t="s">
        <v>1830</v>
      </c>
      <c r="C633" s="1" t="s">
        <v>69</v>
      </c>
      <c r="D633" s="1" t="s">
        <v>1316</v>
      </c>
      <c r="E633" s="1" t="s">
        <v>1831</v>
      </c>
      <c r="F633" s="1" t="s">
        <v>1928</v>
      </c>
      <c r="G633" s="1" t="s">
        <v>3687</v>
      </c>
      <c r="H633" s="1" t="s">
        <v>27</v>
      </c>
      <c r="I633" s="1" t="s">
        <v>1830</v>
      </c>
      <c r="L633" s="2"/>
      <c r="M633" s="2"/>
      <c r="N633" s="2" t="s">
        <v>2</v>
      </c>
      <c r="P633" s="1">
        <v>1977</v>
      </c>
      <c r="Q633" s="1">
        <v>2000</v>
      </c>
      <c r="R633" s="1">
        <v>0</v>
      </c>
      <c r="S633" s="1">
        <f t="shared" si="186"/>
        <v>3977</v>
      </c>
      <c r="T633" s="1">
        <f t="shared" si="187"/>
        <v>3977</v>
      </c>
      <c r="U633" s="1">
        <v>1565</v>
      </c>
      <c r="V633" s="1">
        <v>2083</v>
      </c>
      <c r="W633" s="1">
        <v>5387</v>
      </c>
      <c r="X633" s="1">
        <v>5037</v>
      </c>
      <c r="Y633" s="1">
        <f t="shared" si="189"/>
        <v>329</v>
      </c>
      <c r="Z633" s="1" t="s">
        <v>3784</v>
      </c>
      <c r="AA633" s="3">
        <v>2.1720000000000002</v>
      </c>
      <c r="AB633" s="18"/>
      <c r="AC633" s="3">
        <f t="shared" si="185"/>
        <v>-2.1720000000000002</v>
      </c>
      <c r="AD633" s="2" t="s">
        <v>2606</v>
      </c>
      <c r="AN633" s="1" t="s">
        <v>53</v>
      </c>
      <c r="AO633" s="2" t="s">
        <v>2014</v>
      </c>
    </row>
    <row r="634" spans="1:42" ht="15" x14ac:dyDescent="0.2">
      <c r="A634" s="1" t="s">
        <v>3277</v>
      </c>
      <c r="B634" s="1" t="s">
        <v>2448</v>
      </c>
      <c r="C634" s="1" t="s">
        <v>69</v>
      </c>
      <c r="D634" s="1" t="s">
        <v>1316</v>
      </c>
      <c r="E634" s="1" t="s">
        <v>2449</v>
      </c>
      <c r="F634" s="1" t="s">
        <v>79</v>
      </c>
      <c r="G634" s="1" t="s">
        <v>2405</v>
      </c>
      <c r="H634" s="1" t="s">
        <v>2358</v>
      </c>
      <c r="I634" s="1" t="s">
        <v>2448</v>
      </c>
      <c r="L634" s="2"/>
      <c r="M634" s="2"/>
      <c r="N634" s="20" t="s">
        <v>2</v>
      </c>
      <c r="O634" s="2" t="s">
        <v>1352</v>
      </c>
      <c r="P634" s="1">
        <v>0</v>
      </c>
      <c r="Q634" s="1">
        <v>0</v>
      </c>
      <c r="R634" s="1">
        <v>0</v>
      </c>
      <c r="S634" s="1">
        <f t="shared" si="186"/>
        <v>0</v>
      </c>
      <c r="T634" s="1">
        <f t="shared" si="187"/>
        <v>0</v>
      </c>
      <c r="U634" s="1">
        <v>0</v>
      </c>
      <c r="V634" s="1">
        <v>0</v>
      </c>
      <c r="W634" s="1">
        <v>0</v>
      </c>
      <c r="X634" s="1">
        <v>0</v>
      </c>
      <c r="Y634" s="1">
        <f t="shared" si="189"/>
        <v>0</v>
      </c>
      <c r="Z634" s="1" t="s">
        <v>3782</v>
      </c>
      <c r="AA634" s="3">
        <v>73.569999999999993</v>
      </c>
      <c r="AC634" s="3">
        <f t="shared" si="185"/>
        <v>-73.569999999999993</v>
      </c>
      <c r="AN634" s="1" t="s">
        <v>53</v>
      </c>
      <c r="AO634" s="1" t="s">
        <v>2014</v>
      </c>
      <c r="AP634" s="1"/>
    </row>
    <row r="635" spans="1:42" ht="15" x14ac:dyDescent="0.2">
      <c r="A635" s="1" t="s">
        <v>3278</v>
      </c>
      <c r="B635" s="1" t="s">
        <v>2553</v>
      </c>
      <c r="C635" s="1" t="s">
        <v>69</v>
      </c>
      <c r="D635" s="1" t="s">
        <v>1316</v>
      </c>
      <c r="E635" s="1" t="s">
        <v>2554</v>
      </c>
      <c r="F635" s="1" t="s">
        <v>79</v>
      </c>
      <c r="G635" s="1" t="s">
        <v>2405</v>
      </c>
      <c r="H635" s="1" t="s">
        <v>2358</v>
      </c>
      <c r="I635" s="1" t="s">
        <v>2553</v>
      </c>
      <c r="L635" s="2"/>
      <c r="M635" s="2"/>
      <c r="N635" s="2" t="s">
        <v>2</v>
      </c>
      <c r="O635" s="2" t="s">
        <v>1352</v>
      </c>
      <c r="P635" s="1">
        <v>0</v>
      </c>
      <c r="Q635" s="1">
        <v>0</v>
      </c>
      <c r="R635" s="1">
        <v>0</v>
      </c>
      <c r="S635" s="1">
        <f t="shared" si="186"/>
        <v>0</v>
      </c>
      <c r="T635" s="1">
        <f t="shared" si="187"/>
        <v>0</v>
      </c>
      <c r="U635" s="1">
        <v>0</v>
      </c>
      <c r="V635" s="1">
        <v>0</v>
      </c>
      <c r="W635" s="1">
        <v>0</v>
      </c>
      <c r="X635" s="1">
        <v>0</v>
      </c>
      <c r="Y635" s="1">
        <f t="shared" si="189"/>
        <v>0</v>
      </c>
      <c r="Z635" s="1" t="s">
        <v>3782</v>
      </c>
      <c r="AA635" s="3">
        <v>29.29</v>
      </c>
      <c r="AC635" s="3">
        <f t="shared" si="185"/>
        <v>-29.29</v>
      </c>
      <c r="AF635" s="4"/>
      <c r="AN635" s="2" t="s">
        <v>53</v>
      </c>
      <c r="AO635" s="2" t="s">
        <v>2014</v>
      </c>
    </row>
    <row r="636" spans="1:42" ht="15" x14ac:dyDescent="0.2">
      <c r="A636" s="1" t="s">
        <v>3279</v>
      </c>
      <c r="B636" s="1" t="s">
        <v>2292</v>
      </c>
      <c r="C636" s="1" t="s">
        <v>69</v>
      </c>
      <c r="D636" s="1" t="s">
        <v>2439</v>
      </c>
      <c r="E636" s="1" t="s">
        <v>2293</v>
      </c>
      <c r="F636" s="1" t="s">
        <v>2249</v>
      </c>
      <c r="G636" s="1" t="s">
        <v>20</v>
      </c>
      <c r="H636" s="1" t="s">
        <v>2294</v>
      </c>
      <c r="I636" s="1" t="s">
        <v>2295</v>
      </c>
      <c r="L636" s="2"/>
      <c r="M636" s="2"/>
      <c r="N636" s="1" t="s">
        <v>2</v>
      </c>
      <c r="O636" s="2" t="s">
        <v>1352</v>
      </c>
      <c r="P636" s="1">
        <v>0</v>
      </c>
      <c r="Q636" s="1">
        <v>0</v>
      </c>
      <c r="R636" s="1">
        <v>0</v>
      </c>
      <c r="S636" s="1">
        <f t="shared" ref="S636:S657" si="190">P636+Q636</f>
        <v>0</v>
      </c>
      <c r="T636" s="1">
        <f t="shared" ref="T636:T657" si="191">P636+Q636+R636</f>
        <v>0</v>
      </c>
      <c r="U636" s="1">
        <v>0</v>
      </c>
      <c r="V636" s="1">
        <v>0</v>
      </c>
      <c r="W636" s="1">
        <v>0</v>
      </c>
      <c r="X636" s="1">
        <v>0</v>
      </c>
      <c r="Y636" s="1">
        <f t="shared" ref="Y636:Y638" si="192">T636-(U636+V636)</f>
        <v>0</v>
      </c>
      <c r="Z636" s="1" t="s">
        <v>3782</v>
      </c>
      <c r="AB636" s="18"/>
      <c r="AC636" s="3">
        <f t="shared" ref="AC636:AC656" si="193">AB636-AA636</f>
        <v>0</v>
      </c>
      <c r="AN636" s="1" t="s">
        <v>53</v>
      </c>
      <c r="AO636" s="1" t="s">
        <v>2014</v>
      </c>
      <c r="AP636" s="1"/>
    </row>
    <row r="637" spans="1:42" ht="45" x14ac:dyDescent="0.2">
      <c r="A637" s="1" t="s">
        <v>3280</v>
      </c>
      <c r="B637" s="1" t="s">
        <v>822</v>
      </c>
      <c r="C637" s="1" t="s">
        <v>69</v>
      </c>
      <c r="D637" s="1" t="s">
        <v>2354</v>
      </c>
      <c r="E637" s="1" t="s">
        <v>823</v>
      </c>
      <c r="F637" s="1" t="s">
        <v>2249</v>
      </c>
      <c r="G637" s="1" t="s">
        <v>2059</v>
      </c>
      <c r="H637" s="1" t="s">
        <v>2059</v>
      </c>
      <c r="I637" s="1" t="s">
        <v>824</v>
      </c>
      <c r="L637" s="2"/>
      <c r="M637" s="2"/>
      <c r="N637" s="2" t="s">
        <v>2</v>
      </c>
      <c r="P637" s="1">
        <v>283</v>
      </c>
      <c r="Q637" s="1">
        <v>1000</v>
      </c>
      <c r="R637" s="1">
        <v>0</v>
      </c>
      <c r="S637" s="1">
        <f t="shared" si="190"/>
        <v>1283</v>
      </c>
      <c r="T637" s="1">
        <f t="shared" si="191"/>
        <v>1283</v>
      </c>
      <c r="U637" s="1">
        <v>812</v>
      </c>
      <c r="V637" s="1">
        <v>993</v>
      </c>
      <c r="W637" s="1">
        <v>549</v>
      </c>
      <c r="X637" s="1">
        <v>447</v>
      </c>
      <c r="Y637" s="1">
        <f t="shared" si="192"/>
        <v>-522</v>
      </c>
      <c r="Z637" s="1" t="s">
        <v>3783</v>
      </c>
      <c r="AA637" s="3">
        <v>5.89</v>
      </c>
      <c r="AC637" s="3">
        <f t="shared" si="193"/>
        <v>-5.89</v>
      </c>
      <c r="AD637" s="2" t="s">
        <v>2606</v>
      </c>
      <c r="AN637" s="2" t="s">
        <v>53</v>
      </c>
      <c r="AO637" s="2" t="s">
        <v>2014</v>
      </c>
    </row>
    <row r="638" spans="1:42" ht="45" x14ac:dyDescent="0.2">
      <c r="A638" s="1" t="s">
        <v>3281</v>
      </c>
      <c r="B638" s="1" t="s">
        <v>825</v>
      </c>
      <c r="C638" s="1" t="s">
        <v>69</v>
      </c>
      <c r="D638" s="1" t="s">
        <v>2354</v>
      </c>
      <c r="E638" s="1" t="s">
        <v>1584</v>
      </c>
      <c r="F638" s="1" t="s">
        <v>2249</v>
      </c>
      <c r="G638" s="1" t="s">
        <v>3745</v>
      </c>
      <c r="H638" s="1" t="s">
        <v>3745</v>
      </c>
      <c r="I638" s="1" t="s">
        <v>825</v>
      </c>
      <c r="L638" s="2"/>
      <c r="M638" s="2"/>
      <c r="N638" s="2" t="s">
        <v>2</v>
      </c>
      <c r="P638" s="1">
        <v>65</v>
      </c>
      <c r="Q638" s="1">
        <v>100</v>
      </c>
      <c r="R638" s="1">
        <v>0</v>
      </c>
      <c r="S638" s="1">
        <f t="shared" si="190"/>
        <v>165</v>
      </c>
      <c r="T638" s="1">
        <f t="shared" si="191"/>
        <v>165</v>
      </c>
      <c r="U638" s="1">
        <v>165</v>
      </c>
      <c r="V638" s="1">
        <v>351</v>
      </c>
      <c r="W638" s="1">
        <v>454</v>
      </c>
      <c r="X638" s="1">
        <v>56</v>
      </c>
      <c r="Y638" s="1">
        <f t="shared" si="192"/>
        <v>-351</v>
      </c>
      <c r="Z638" s="1" t="s">
        <v>3783</v>
      </c>
      <c r="AA638" s="3">
        <v>19.61</v>
      </c>
      <c r="AC638" s="3">
        <f t="shared" si="193"/>
        <v>-19.61</v>
      </c>
      <c r="AD638" s="2" t="s">
        <v>2606</v>
      </c>
      <c r="AN638" s="2" t="s">
        <v>53</v>
      </c>
      <c r="AO638" s="2" t="s">
        <v>2014</v>
      </c>
    </row>
    <row r="639" spans="1:42" ht="45" x14ac:dyDescent="0.2">
      <c r="A639" s="1" t="s">
        <v>3282</v>
      </c>
      <c r="B639" s="1" t="s">
        <v>826</v>
      </c>
      <c r="C639" s="1" t="s">
        <v>69</v>
      </c>
      <c r="D639" s="1" t="s">
        <v>2354</v>
      </c>
      <c r="E639" s="1" t="s">
        <v>1585</v>
      </c>
      <c r="F639" s="1" t="s">
        <v>2249</v>
      </c>
      <c r="G639" s="1" t="s">
        <v>31</v>
      </c>
      <c r="H639" s="1" t="s">
        <v>3690</v>
      </c>
      <c r="I639" s="1">
        <v>150200323</v>
      </c>
      <c r="L639" s="2"/>
      <c r="M639" s="2"/>
      <c r="N639" s="1" t="s">
        <v>1</v>
      </c>
      <c r="P639" s="1">
        <v>285</v>
      </c>
      <c r="Q639" s="1">
        <v>2000</v>
      </c>
      <c r="R639" s="1">
        <v>0</v>
      </c>
      <c r="S639" s="1">
        <f t="shared" si="190"/>
        <v>2285</v>
      </c>
      <c r="T639" s="1">
        <f t="shared" si="191"/>
        <v>2285</v>
      </c>
      <c r="U639" s="1">
        <v>165</v>
      </c>
      <c r="V639" s="1">
        <v>351</v>
      </c>
      <c r="W639" s="1">
        <v>454</v>
      </c>
      <c r="X639" s="1">
        <v>56</v>
      </c>
      <c r="Y639" s="1">
        <f t="shared" ref="Y639:Y640" si="194">S639-(U639+V639)</f>
        <v>1769</v>
      </c>
      <c r="Z639" s="1" t="s">
        <v>3784</v>
      </c>
      <c r="AA639" s="3">
        <v>1.8130999999999999</v>
      </c>
      <c r="AC639" s="3">
        <f t="shared" si="193"/>
        <v>-1.8130999999999999</v>
      </c>
      <c r="AD639" s="2" t="s">
        <v>2606</v>
      </c>
      <c r="AN639" s="2" t="s">
        <v>53</v>
      </c>
      <c r="AO639" s="2" t="s">
        <v>2014</v>
      </c>
    </row>
    <row r="640" spans="1:42" ht="45" x14ac:dyDescent="0.2">
      <c r="A640" s="1" t="s">
        <v>3283</v>
      </c>
      <c r="B640" s="1" t="s">
        <v>828</v>
      </c>
      <c r="C640" s="1" t="s">
        <v>69</v>
      </c>
      <c r="D640" s="1" t="s">
        <v>2354</v>
      </c>
      <c r="E640" s="1" t="s">
        <v>1586</v>
      </c>
      <c r="F640" s="1" t="s">
        <v>2249</v>
      </c>
      <c r="G640" s="1" t="s">
        <v>31</v>
      </c>
      <c r="H640" s="1" t="s">
        <v>3690</v>
      </c>
      <c r="I640" s="1">
        <v>688017920</v>
      </c>
      <c r="L640" s="2"/>
      <c r="M640" s="2"/>
      <c r="N640" s="1" t="s">
        <v>1</v>
      </c>
      <c r="P640" s="1">
        <v>1554</v>
      </c>
      <c r="Q640" s="1">
        <v>0</v>
      </c>
      <c r="R640" s="1">
        <v>0</v>
      </c>
      <c r="S640" s="1">
        <f t="shared" si="190"/>
        <v>1554</v>
      </c>
      <c r="T640" s="1">
        <f t="shared" si="191"/>
        <v>1554</v>
      </c>
      <c r="U640" s="1">
        <v>191</v>
      </c>
      <c r="V640" s="1">
        <v>230</v>
      </c>
      <c r="W640" s="1">
        <v>49</v>
      </c>
      <c r="X640" s="1">
        <v>49</v>
      </c>
      <c r="Y640" s="1">
        <f t="shared" si="194"/>
        <v>1133</v>
      </c>
      <c r="Z640" s="1" t="s">
        <v>3784</v>
      </c>
      <c r="AA640" s="3">
        <v>2.5</v>
      </c>
      <c r="AC640" s="3">
        <f t="shared" si="193"/>
        <v>-2.5</v>
      </c>
      <c r="AD640" s="2" t="s">
        <v>2606</v>
      </c>
      <c r="AN640" s="2" t="s">
        <v>53</v>
      </c>
      <c r="AO640" s="2" t="s">
        <v>2014</v>
      </c>
    </row>
    <row r="641" spans="1:42" ht="45" x14ac:dyDescent="0.2">
      <c r="A641" s="1" t="s">
        <v>3284</v>
      </c>
      <c r="B641" s="1" t="s">
        <v>829</v>
      </c>
      <c r="C641" s="1" t="s">
        <v>69</v>
      </c>
      <c r="D641" s="1" t="s">
        <v>2354</v>
      </c>
      <c r="E641" s="1" t="s">
        <v>830</v>
      </c>
      <c r="F641" s="1" t="s">
        <v>2249</v>
      </c>
      <c r="G641" s="1" t="s">
        <v>32</v>
      </c>
      <c r="H641" s="1" t="s">
        <v>1414</v>
      </c>
      <c r="I641" s="1" t="s">
        <v>829</v>
      </c>
      <c r="L641" s="2"/>
      <c r="M641" s="2"/>
      <c r="N641" s="2" t="s">
        <v>2</v>
      </c>
      <c r="P641" s="1">
        <v>183</v>
      </c>
      <c r="Q641" s="1">
        <v>0</v>
      </c>
      <c r="R641" s="1">
        <v>0</v>
      </c>
      <c r="S641" s="1">
        <f t="shared" si="190"/>
        <v>183</v>
      </c>
      <c r="T641" s="1">
        <f t="shared" si="191"/>
        <v>183</v>
      </c>
      <c r="U641" s="1">
        <v>165</v>
      </c>
      <c r="V641" s="1">
        <v>351</v>
      </c>
      <c r="W641" s="1">
        <v>454</v>
      </c>
      <c r="X641" s="1">
        <v>56</v>
      </c>
      <c r="Y641" s="1">
        <f>T641-(U641+V641)</f>
        <v>-333</v>
      </c>
      <c r="Z641" s="1" t="s">
        <v>3783</v>
      </c>
      <c r="AA641" s="3">
        <v>64.25</v>
      </c>
      <c r="AC641" s="3">
        <f t="shared" si="193"/>
        <v>-64.25</v>
      </c>
      <c r="AD641" s="2" t="s">
        <v>2606</v>
      </c>
      <c r="AN641" s="2" t="s">
        <v>53</v>
      </c>
      <c r="AO641" s="2" t="s">
        <v>2014</v>
      </c>
    </row>
    <row r="642" spans="1:42" ht="45" x14ac:dyDescent="0.2">
      <c r="A642" s="1" t="s">
        <v>3285</v>
      </c>
      <c r="B642" s="1" t="s">
        <v>831</v>
      </c>
      <c r="C642" s="1" t="s">
        <v>69</v>
      </c>
      <c r="D642" s="1" t="s">
        <v>2354</v>
      </c>
      <c r="E642" s="1" t="s">
        <v>1587</v>
      </c>
      <c r="F642" s="1" t="s">
        <v>2249</v>
      </c>
      <c r="G642" s="1" t="s">
        <v>31</v>
      </c>
      <c r="H642" s="1" t="s">
        <v>3690</v>
      </c>
      <c r="I642" s="1">
        <v>688017894</v>
      </c>
      <c r="L642" s="2"/>
      <c r="M642" s="2"/>
      <c r="N642" s="1" t="s">
        <v>1</v>
      </c>
      <c r="P642" s="1">
        <v>963</v>
      </c>
      <c r="Q642" s="1">
        <v>0</v>
      </c>
      <c r="R642" s="1">
        <v>0</v>
      </c>
      <c r="S642" s="1">
        <f t="shared" si="190"/>
        <v>963</v>
      </c>
      <c r="T642" s="1">
        <f t="shared" si="191"/>
        <v>963</v>
      </c>
      <c r="U642" s="1">
        <v>110</v>
      </c>
      <c r="V642" s="1">
        <v>0</v>
      </c>
      <c r="W642" s="1">
        <v>0</v>
      </c>
      <c r="X642" s="1">
        <v>0</v>
      </c>
      <c r="Y642" s="1">
        <f t="shared" ref="Y642:Y644" si="195">S642-(U642+V642)</f>
        <v>853</v>
      </c>
      <c r="Z642" s="1" t="s">
        <v>3784</v>
      </c>
      <c r="AA642" s="3">
        <v>2.92</v>
      </c>
      <c r="AC642" s="3">
        <f t="shared" si="193"/>
        <v>-2.92</v>
      </c>
      <c r="AD642" s="2" t="s">
        <v>2606</v>
      </c>
      <c r="AN642" s="2" t="s">
        <v>53</v>
      </c>
      <c r="AO642" s="2" t="s">
        <v>2014</v>
      </c>
    </row>
    <row r="643" spans="1:42" ht="45" x14ac:dyDescent="0.2">
      <c r="A643" s="1" t="s">
        <v>3286</v>
      </c>
      <c r="B643" s="1" t="s">
        <v>832</v>
      </c>
      <c r="C643" s="1" t="s">
        <v>69</v>
      </c>
      <c r="D643" s="1" t="s">
        <v>2354</v>
      </c>
      <c r="E643" s="1" t="s">
        <v>1588</v>
      </c>
      <c r="F643" s="1" t="s">
        <v>2249</v>
      </c>
      <c r="G643" s="1" t="s">
        <v>31</v>
      </c>
      <c r="H643" s="1" t="s">
        <v>3690</v>
      </c>
      <c r="I643" s="1">
        <v>688017897</v>
      </c>
      <c r="L643" s="2"/>
      <c r="M643" s="2"/>
      <c r="N643" s="1" t="s">
        <v>1</v>
      </c>
      <c r="P643" s="1">
        <v>4938</v>
      </c>
      <c r="Q643" s="1">
        <v>0</v>
      </c>
      <c r="R643" s="1">
        <v>0</v>
      </c>
      <c r="S643" s="1">
        <f t="shared" si="190"/>
        <v>4938</v>
      </c>
      <c r="T643" s="1">
        <f t="shared" si="191"/>
        <v>4938</v>
      </c>
      <c r="U643" s="1">
        <v>110</v>
      </c>
      <c r="V643" s="1">
        <v>0</v>
      </c>
      <c r="W643" s="1">
        <v>0</v>
      </c>
      <c r="X643" s="1">
        <v>0</v>
      </c>
      <c r="Y643" s="1">
        <f t="shared" si="195"/>
        <v>4828</v>
      </c>
      <c r="Z643" s="1" t="s">
        <v>3784</v>
      </c>
      <c r="AA643" s="3">
        <v>2.91</v>
      </c>
      <c r="AC643" s="3">
        <f t="shared" si="193"/>
        <v>-2.91</v>
      </c>
      <c r="AD643" s="2" t="s">
        <v>2606</v>
      </c>
      <c r="AN643" s="2" t="s">
        <v>53</v>
      </c>
      <c r="AO643" s="2" t="s">
        <v>2014</v>
      </c>
    </row>
    <row r="644" spans="1:42" ht="45" x14ac:dyDescent="0.2">
      <c r="A644" s="1" t="s">
        <v>3287</v>
      </c>
      <c r="B644" s="1" t="s">
        <v>833</v>
      </c>
      <c r="C644" s="1" t="s">
        <v>69</v>
      </c>
      <c r="D644" s="1" t="s">
        <v>2354</v>
      </c>
      <c r="E644" s="1" t="s">
        <v>834</v>
      </c>
      <c r="F644" s="1" t="s">
        <v>2249</v>
      </c>
      <c r="G644" s="1" t="s">
        <v>31</v>
      </c>
      <c r="H644" s="1" t="s">
        <v>3690</v>
      </c>
      <c r="I644" s="1">
        <v>688017895</v>
      </c>
      <c r="L644" s="2"/>
      <c r="M644" s="2"/>
      <c r="N644" s="1" t="s">
        <v>1</v>
      </c>
      <c r="P644" s="1">
        <v>3636</v>
      </c>
      <c r="Q644" s="1">
        <v>0</v>
      </c>
      <c r="R644" s="1">
        <v>0</v>
      </c>
      <c r="S644" s="1">
        <f t="shared" si="190"/>
        <v>3636</v>
      </c>
      <c r="T644" s="1">
        <f t="shared" si="191"/>
        <v>3636</v>
      </c>
      <c r="U644" s="1">
        <v>330</v>
      </c>
      <c r="V644" s="1">
        <v>0</v>
      </c>
      <c r="W644" s="1">
        <v>0</v>
      </c>
      <c r="X644" s="1">
        <v>0</v>
      </c>
      <c r="Y644" s="1">
        <f t="shared" si="195"/>
        <v>3306</v>
      </c>
      <c r="Z644" s="1" t="s">
        <v>3784</v>
      </c>
      <c r="AA644" s="3">
        <v>2.61</v>
      </c>
      <c r="AC644" s="3">
        <f t="shared" si="193"/>
        <v>-2.61</v>
      </c>
      <c r="AD644" s="2" t="s">
        <v>2606</v>
      </c>
      <c r="AN644" s="2" t="s">
        <v>53</v>
      </c>
      <c r="AO644" s="2" t="s">
        <v>2014</v>
      </c>
    </row>
    <row r="645" spans="1:42" ht="15" x14ac:dyDescent="0.2">
      <c r="A645" s="1" t="s">
        <v>3288</v>
      </c>
      <c r="B645" s="1" t="s">
        <v>2126</v>
      </c>
      <c r="C645" s="1" t="s">
        <v>69</v>
      </c>
      <c r="D645" s="1" t="s">
        <v>2354</v>
      </c>
      <c r="E645" s="1" t="s">
        <v>2127</v>
      </c>
      <c r="F645" s="1" t="s">
        <v>2249</v>
      </c>
      <c r="G645" s="1" t="s">
        <v>3748</v>
      </c>
      <c r="H645" s="1" t="s">
        <v>820</v>
      </c>
      <c r="I645" s="1" t="s">
        <v>2128</v>
      </c>
      <c r="L645" s="2"/>
      <c r="M645" s="2"/>
      <c r="N645" s="1" t="s">
        <v>2</v>
      </c>
      <c r="O645" s="2" t="s">
        <v>1352</v>
      </c>
      <c r="P645" s="1">
        <v>41</v>
      </c>
      <c r="Q645" s="1">
        <v>0</v>
      </c>
      <c r="R645" s="1">
        <v>0</v>
      </c>
      <c r="S645" s="1">
        <f t="shared" si="190"/>
        <v>41</v>
      </c>
      <c r="T645" s="1">
        <f t="shared" si="191"/>
        <v>41</v>
      </c>
      <c r="U645" s="1">
        <v>0</v>
      </c>
      <c r="V645" s="1">
        <v>0</v>
      </c>
      <c r="W645" s="1">
        <v>0</v>
      </c>
      <c r="X645" s="1">
        <v>0</v>
      </c>
      <c r="Y645" s="1">
        <f t="shared" ref="Y645:Y651" si="196">T645-(U645+V645)</f>
        <v>41</v>
      </c>
      <c r="Z645" s="1" t="s">
        <v>3782</v>
      </c>
      <c r="AA645" s="3">
        <v>9.66</v>
      </c>
      <c r="AB645" s="18"/>
      <c r="AC645" s="3">
        <f t="shared" si="193"/>
        <v>-9.66</v>
      </c>
      <c r="AN645" s="1" t="s">
        <v>53</v>
      </c>
      <c r="AO645" s="1" t="s">
        <v>2014</v>
      </c>
      <c r="AP645" s="1"/>
    </row>
    <row r="646" spans="1:42" ht="45" x14ac:dyDescent="0.2">
      <c r="A646" s="1" t="s">
        <v>3289</v>
      </c>
      <c r="B646" s="1" t="s">
        <v>835</v>
      </c>
      <c r="C646" s="1" t="s">
        <v>69</v>
      </c>
      <c r="D646" s="1" t="s">
        <v>2354</v>
      </c>
      <c r="E646" s="1" t="s">
        <v>1589</v>
      </c>
      <c r="F646" s="1" t="s">
        <v>2249</v>
      </c>
      <c r="G646" s="1" t="s">
        <v>47</v>
      </c>
      <c r="H646" s="1" t="s">
        <v>2085</v>
      </c>
      <c r="I646" s="1" t="s">
        <v>835</v>
      </c>
      <c r="L646" s="2"/>
      <c r="M646" s="2"/>
      <c r="N646" s="2" t="s">
        <v>2</v>
      </c>
      <c r="P646" s="1">
        <v>320</v>
      </c>
      <c r="Q646" s="1">
        <v>0</v>
      </c>
      <c r="R646" s="1">
        <v>0</v>
      </c>
      <c r="S646" s="1">
        <f t="shared" si="190"/>
        <v>320</v>
      </c>
      <c r="T646" s="1">
        <f t="shared" si="191"/>
        <v>320</v>
      </c>
      <c r="U646" s="1">
        <v>0</v>
      </c>
      <c r="V646" s="1">
        <v>0</v>
      </c>
      <c r="W646" s="1">
        <v>0</v>
      </c>
      <c r="X646" s="1">
        <v>0</v>
      </c>
      <c r="Y646" s="1">
        <f t="shared" si="196"/>
        <v>320</v>
      </c>
      <c r="Z646" s="1" t="s">
        <v>3782</v>
      </c>
      <c r="AA646" s="3">
        <v>4.93</v>
      </c>
      <c r="AC646" s="3">
        <f t="shared" si="193"/>
        <v>-4.93</v>
      </c>
      <c r="AD646" s="2" t="s">
        <v>2606</v>
      </c>
      <c r="AN646" s="2" t="s">
        <v>53</v>
      </c>
      <c r="AO646" s="2" t="s">
        <v>2014</v>
      </c>
    </row>
    <row r="647" spans="1:42" ht="45" x14ac:dyDescent="0.2">
      <c r="A647" s="1" t="s">
        <v>3290</v>
      </c>
      <c r="B647" s="1" t="s">
        <v>836</v>
      </c>
      <c r="C647" s="1" t="s">
        <v>69</v>
      </c>
      <c r="D647" s="1" t="s">
        <v>2018</v>
      </c>
      <c r="E647" s="1" t="s">
        <v>1590</v>
      </c>
      <c r="F647" s="1" t="s">
        <v>2249</v>
      </c>
      <c r="G647" s="1" t="s">
        <v>3748</v>
      </c>
      <c r="H647" s="1" t="s">
        <v>821</v>
      </c>
      <c r="I647" s="1" t="s">
        <v>836</v>
      </c>
      <c r="L647" s="2"/>
      <c r="M647" s="2"/>
      <c r="N647" s="2" t="s">
        <v>2</v>
      </c>
      <c r="P647" s="1">
        <v>254</v>
      </c>
      <c r="Q647" s="1">
        <v>0</v>
      </c>
      <c r="R647" s="1">
        <v>0</v>
      </c>
      <c r="S647" s="1">
        <f t="shared" si="190"/>
        <v>254</v>
      </c>
      <c r="T647" s="1">
        <f t="shared" si="191"/>
        <v>254</v>
      </c>
      <c r="U647" s="1">
        <v>0</v>
      </c>
      <c r="V647" s="1">
        <v>0</v>
      </c>
      <c r="W647" s="1">
        <v>0</v>
      </c>
      <c r="X647" s="1">
        <v>0</v>
      </c>
      <c r="Y647" s="1">
        <f t="shared" si="196"/>
        <v>254</v>
      </c>
      <c r="Z647" s="1" t="s">
        <v>3782</v>
      </c>
      <c r="AA647" s="3">
        <v>4.05</v>
      </c>
      <c r="AC647" s="3">
        <f t="shared" si="193"/>
        <v>-4.05</v>
      </c>
      <c r="AD647" s="2" t="s">
        <v>2606</v>
      </c>
      <c r="AN647" s="2" t="s">
        <v>53</v>
      </c>
      <c r="AO647" s="2" t="s">
        <v>2014</v>
      </c>
    </row>
    <row r="648" spans="1:42" ht="45" x14ac:dyDescent="0.2">
      <c r="A648" s="1" t="s">
        <v>3291</v>
      </c>
      <c r="B648" s="1" t="s">
        <v>837</v>
      </c>
      <c r="C648" s="1" t="s">
        <v>69</v>
      </c>
      <c r="D648" s="1" t="s">
        <v>2018</v>
      </c>
      <c r="E648" s="1" t="s">
        <v>1591</v>
      </c>
      <c r="F648" s="1" t="s">
        <v>2249</v>
      </c>
      <c r="G648" s="1" t="s">
        <v>3748</v>
      </c>
      <c r="H648" s="1" t="s">
        <v>821</v>
      </c>
      <c r="I648" s="1" t="s">
        <v>837</v>
      </c>
      <c r="L648" s="2"/>
      <c r="M648" s="2"/>
      <c r="N648" s="2" t="s">
        <v>2</v>
      </c>
      <c r="P648" s="1">
        <v>254</v>
      </c>
      <c r="Q648" s="1">
        <v>0</v>
      </c>
      <c r="R648" s="1">
        <v>0</v>
      </c>
      <c r="S648" s="1">
        <f t="shared" si="190"/>
        <v>254</v>
      </c>
      <c r="T648" s="1">
        <f t="shared" si="191"/>
        <v>254</v>
      </c>
      <c r="U648" s="1">
        <v>0</v>
      </c>
      <c r="V648" s="1">
        <v>0</v>
      </c>
      <c r="W648" s="1">
        <v>0</v>
      </c>
      <c r="X648" s="1">
        <v>0</v>
      </c>
      <c r="Y648" s="1">
        <f t="shared" si="196"/>
        <v>254</v>
      </c>
      <c r="Z648" s="1" t="s">
        <v>3782</v>
      </c>
      <c r="AA648" s="3">
        <v>4.05</v>
      </c>
      <c r="AC648" s="3">
        <f t="shared" si="193"/>
        <v>-4.05</v>
      </c>
      <c r="AD648" s="2" t="s">
        <v>2606</v>
      </c>
      <c r="AN648" s="2" t="s">
        <v>53</v>
      </c>
      <c r="AO648" s="2" t="s">
        <v>2014</v>
      </c>
    </row>
    <row r="649" spans="1:42" ht="45" x14ac:dyDescent="0.2">
      <c r="A649" s="1" t="s">
        <v>3292</v>
      </c>
      <c r="B649" s="1" t="s">
        <v>838</v>
      </c>
      <c r="C649" s="1" t="s">
        <v>69</v>
      </c>
      <c r="D649" s="1" t="s">
        <v>2018</v>
      </c>
      <c r="E649" s="1" t="s">
        <v>1592</v>
      </c>
      <c r="F649" s="1" t="s">
        <v>2249</v>
      </c>
      <c r="G649" s="1" t="s">
        <v>2403</v>
      </c>
      <c r="H649" s="1" t="s">
        <v>821</v>
      </c>
      <c r="I649" s="1" t="s">
        <v>838</v>
      </c>
      <c r="L649" s="2"/>
      <c r="M649" s="2"/>
      <c r="N649" s="2" t="s">
        <v>2</v>
      </c>
      <c r="P649" s="1">
        <v>2963</v>
      </c>
      <c r="Q649" s="1">
        <v>0</v>
      </c>
      <c r="R649" s="1">
        <v>0</v>
      </c>
      <c r="S649" s="1">
        <f t="shared" si="190"/>
        <v>2963</v>
      </c>
      <c r="T649" s="1">
        <f t="shared" si="191"/>
        <v>2963</v>
      </c>
      <c r="U649" s="1">
        <v>130</v>
      </c>
      <c r="V649" s="1">
        <v>146</v>
      </c>
      <c r="W649" s="1">
        <v>466</v>
      </c>
      <c r="X649" s="1">
        <v>908</v>
      </c>
      <c r="Y649" s="1">
        <f t="shared" si="196"/>
        <v>2687</v>
      </c>
      <c r="Z649" s="1" t="s">
        <v>3784</v>
      </c>
      <c r="AA649" s="3">
        <v>4.25</v>
      </c>
      <c r="AC649" s="3">
        <f t="shared" si="193"/>
        <v>-4.25</v>
      </c>
      <c r="AD649" s="2" t="s">
        <v>2606</v>
      </c>
      <c r="AN649" s="2" t="s">
        <v>53</v>
      </c>
      <c r="AO649" s="2" t="s">
        <v>2014</v>
      </c>
    </row>
    <row r="650" spans="1:42" ht="45" x14ac:dyDescent="0.2">
      <c r="A650" s="1" t="s">
        <v>3293</v>
      </c>
      <c r="B650" s="1" t="s">
        <v>839</v>
      </c>
      <c r="C650" s="1" t="s">
        <v>69</v>
      </c>
      <c r="D650" s="1" t="s">
        <v>2018</v>
      </c>
      <c r="E650" s="1" t="s">
        <v>1593</v>
      </c>
      <c r="F650" s="1" t="s">
        <v>2249</v>
      </c>
      <c r="G650" s="1" t="s">
        <v>2403</v>
      </c>
      <c r="H650" s="1" t="s">
        <v>821</v>
      </c>
      <c r="I650" s="1" t="s">
        <v>839</v>
      </c>
      <c r="L650" s="2"/>
      <c r="M650" s="2"/>
      <c r="N650" s="2" t="s">
        <v>2</v>
      </c>
      <c r="P650" s="1">
        <v>1872</v>
      </c>
      <c r="Q650" s="1">
        <v>0</v>
      </c>
      <c r="R650" s="1">
        <v>0</v>
      </c>
      <c r="S650" s="1">
        <f t="shared" si="190"/>
        <v>1872</v>
      </c>
      <c r="T650" s="1">
        <f t="shared" si="191"/>
        <v>1872</v>
      </c>
      <c r="U650" s="1">
        <v>130</v>
      </c>
      <c r="V650" s="1">
        <v>146</v>
      </c>
      <c r="W650" s="1">
        <v>466</v>
      </c>
      <c r="X650" s="1">
        <v>908</v>
      </c>
      <c r="Y650" s="1">
        <f t="shared" si="196"/>
        <v>1596</v>
      </c>
      <c r="Z650" s="1" t="s">
        <v>3784</v>
      </c>
      <c r="AA650" s="3">
        <v>4.25</v>
      </c>
      <c r="AC650" s="3">
        <f t="shared" si="193"/>
        <v>-4.25</v>
      </c>
      <c r="AD650" s="2" t="s">
        <v>2606</v>
      </c>
      <c r="AN650" s="2" t="s">
        <v>53</v>
      </c>
      <c r="AO650" s="2" t="s">
        <v>2014</v>
      </c>
    </row>
    <row r="651" spans="1:42" ht="45" x14ac:dyDescent="0.2">
      <c r="A651" s="1" t="s">
        <v>3294</v>
      </c>
      <c r="B651" s="1" t="s">
        <v>840</v>
      </c>
      <c r="C651" s="1" t="s">
        <v>69</v>
      </c>
      <c r="D651" s="1" t="s">
        <v>2018</v>
      </c>
      <c r="E651" s="1" t="s">
        <v>841</v>
      </c>
      <c r="F651" s="1" t="s">
        <v>2249</v>
      </c>
      <c r="G651" s="1" t="s">
        <v>3748</v>
      </c>
      <c r="H651" s="1" t="s">
        <v>821</v>
      </c>
      <c r="I651" s="1" t="s">
        <v>840</v>
      </c>
      <c r="L651" s="2"/>
      <c r="M651" s="2"/>
      <c r="N651" s="2" t="s">
        <v>2</v>
      </c>
      <c r="P651" s="1">
        <v>1000</v>
      </c>
      <c r="Q651" s="1">
        <v>0</v>
      </c>
      <c r="R651" s="1">
        <v>0</v>
      </c>
      <c r="S651" s="1">
        <f t="shared" si="190"/>
        <v>1000</v>
      </c>
      <c r="T651" s="1">
        <f t="shared" si="191"/>
        <v>1000</v>
      </c>
      <c r="U651" s="1">
        <v>0</v>
      </c>
      <c r="V651" s="1">
        <v>0</v>
      </c>
      <c r="W651" s="1">
        <v>30</v>
      </c>
      <c r="X651" s="1">
        <v>190</v>
      </c>
      <c r="Y651" s="1">
        <f t="shared" si="196"/>
        <v>1000</v>
      </c>
      <c r="Z651" s="1" t="s">
        <v>3782</v>
      </c>
      <c r="AA651" s="3">
        <v>7.3</v>
      </c>
      <c r="AC651" s="3">
        <f t="shared" si="193"/>
        <v>-7.3</v>
      </c>
      <c r="AD651" s="2" t="s">
        <v>2606</v>
      </c>
      <c r="AN651" s="2" t="s">
        <v>53</v>
      </c>
      <c r="AO651" s="2" t="s">
        <v>2014</v>
      </c>
    </row>
    <row r="652" spans="1:42" ht="15" x14ac:dyDescent="0.2">
      <c r="A652" s="1" t="s">
        <v>3295</v>
      </c>
      <c r="B652" s="1" t="s">
        <v>2413</v>
      </c>
      <c r="C652" s="1" t="s">
        <v>69</v>
      </c>
      <c r="D652" s="1" t="s">
        <v>2354</v>
      </c>
      <c r="E652" s="1" t="s">
        <v>2426</v>
      </c>
      <c r="F652" s="1" t="s">
        <v>2249</v>
      </c>
      <c r="G652" s="1" t="s">
        <v>30</v>
      </c>
      <c r="H652" s="1" t="s">
        <v>2414</v>
      </c>
      <c r="I652" s="1" t="s">
        <v>2415</v>
      </c>
      <c r="L652" s="2"/>
      <c r="M652" s="2"/>
      <c r="N652" s="2" t="s">
        <v>1</v>
      </c>
      <c r="O652" s="2" t="s">
        <v>1352</v>
      </c>
      <c r="P652" s="1">
        <v>0</v>
      </c>
      <c r="Q652" s="1">
        <v>0</v>
      </c>
      <c r="R652" s="1">
        <v>0</v>
      </c>
      <c r="S652" s="1">
        <f t="shared" si="190"/>
        <v>0</v>
      </c>
      <c r="T652" s="1">
        <f t="shared" si="191"/>
        <v>0</v>
      </c>
      <c r="U652" s="1">
        <v>0</v>
      </c>
      <c r="V652" s="1">
        <v>0</v>
      </c>
      <c r="W652" s="1">
        <v>0</v>
      </c>
      <c r="X652" s="1">
        <v>0</v>
      </c>
      <c r="Y652" s="1">
        <f t="shared" ref="Y652" si="197">S652-(U652+V652)</f>
        <v>0</v>
      </c>
      <c r="Z652" s="1" t="s">
        <v>3782</v>
      </c>
      <c r="AC652" s="3">
        <f t="shared" si="193"/>
        <v>0</v>
      </c>
      <c r="AN652" s="2" t="s">
        <v>53</v>
      </c>
      <c r="AO652" s="2" t="s">
        <v>2014</v>
      </c>
    </row>
    <row r="653" spans="1:42" ht="45" x14ac:dyDescent="0.2">
      <c r="A653" s="1" t="s">
        <v>3296</v>
      </c>
      <c r="B653" s="1" t="s">
        <v>842</v>
      </c>
      <c r="C653" s="1" t="s">
        <v>69</v>
      </c>
      <c r="D653" s="1" t="s">
        <v>2018</v>
      </c>
      <c r="E653" s="1" t="s">
        <v>843</v>
      </c>
      <c r="F653" s="1" t="s">
        <v>2249</v>
      </c>
      <c r="G653" s="1" t="s">
        <v>3748</v>
      </c>
      <c r="H653" s="1" t="s">
        <v>820</v>
      </c>
      <c r="I653" s="1" t="s">
        <v>842</v>
      </c>
      <c r="L653" s="2"/>
      <c r="M653" s="2"/>
      <c r="N653" s="2" t="s">
        <v>2</v>
      </c>
      <c r="P653" s="1">
        <v>38</v>
      </c>
      <c r="Q653" s="1">
        <v>0</v>
      </c>
      <c r="R653" s="1">
        <v>0</v>
      </c>
      <c r="S653" s="1">
        <f t="shared" si="190"/>
        <v>38</v>
      </c>
      <c r="T653" s="1">
        <f t="shared" si="191"/>
        <v>38</v>
      </c>
      <c r="U653" s="1">
        <v>0</v>
      </c>
      <c r="V653" s="1">
        <v>70</v>
      </c>
      <c r="W653" s="1">
        <v>168</v>
      </c>
      <c r="X653" s="1">
        <v>110</v>
      </c>
      <c r="Y653" s="1">
        <f t="shared" ref="Y653:Y673" si="198">T653-(U653+V653)</f>
        <v>-32</v>
      </c>
      <c r="Z653" s="1" t="s">
        <v>3783</v>
      </c>
      <c r="AA653" s="3">
        <v>15.32</v>
      </c>
      <c r="AC653" s="3">
        <f t="shared" si="193"/>
        <v>-15.32</v>
      </c>
      <c r="AD653" s="2" t="s">
        <v>2606</v>
      </c>
      <c r="AN653" s="2" t="s">
        <v>53</v>
      </c>
      <c r="AO653" s="2" t="s">
        <v>2014</v>
      </c>
    </row>
    <row r="654" spans="1:42" ht="45" x14ac:dyDescent="0.2">
      <c r="A654" s="1" t="s">
        <v>3297</v>
      </c>
      <c r="B654" s="1" t="s">
        <v>1883</v>
      </c>
      <c r="C654" s="1" t="s">
        <v>69</v>
      </c>
      <c r="D654" s="1" t="s">
        <v>2018</v>
      </c>
      <c r="E654" s="1" t="s">
        <v>844</v>
      </c>
      <c r="F654" s="1" t="s">
        <v>2249</v>
      </c>
      <c r="G654" s="1" t="s">
        <v>3748</v>
      </c>
      <c r="H654" s="1" t="s">
        <v>820</v>
      </c>
      <c r="I654" s="1" t="s">
        <v>1883</v>
      </c>
      <c r="L654" s="2"/>
      <c r="M654" s="2"/>
      <c r="N654" s="2" t="s">
        <v>2</v>
      </c>
      <c r="O654" s="2" t="s">
        <v>1352</v>
      </c>
      <c r="P654" s="1">
        <v>738</v>
      </c>
      <c r="Q654" s="1">
        <v>200</v>
      </c>
      <c r="R654" s="1">
        <v>0</v>
      </c>
      <c r="S654" s="1">
        <f t="shared" si="190"/>
        <v>938</v>
      </c>
      <c r="T654" s="1">
        <f t="shared" si="191"/>
        <v>938</v>
      </c>
      <c r="U654" s="1">
        <v>444</v>
      </c>
      <c r="V654" s="1">
        <v>910</v>
      </c>
      <c r="W654" s="1">
        <v>1168</v>
      </c>
      <c r="X654" s="1">
        <v>1442</v>
      </c>
      <c r="Y654" s="1">
        <f t="shared" si="198"/>
        <v>-416</v>
      </c>
      <c r="Z654" s="1" t="s">
        <v>3783</v>
      </c>
      <c r="AA654" s="3">
        <v>18.66</v>
      </c>
      <c r="AC654" s="3">
        <f t="shared" si="193"/>
        <v>-18.66</v>
      </c>
      <c r="AD654" s="2" t="s">
        <v>2606</v>
      </c>
      <c r="AN654" s="2" t="s">
        <v>53</v>
      </c>
      <c r="AO654" s="2" t="s">
        <v>2014</v>
      </c>
    </row>
    <row r="655" spans="1:42" ht="45" x14ac:dyDescent="0.2">
      <c r="A655" s="1" t="s">
        <v>3298</v>
      </c>
      <c r="B655" s="1" t="s">
        <v>845</v>
      </c>
      <c r="C655" s="1" t="s">
        <v>69</v>
      </c>
      <c r="D655" s="1" t="s">
        <v>2509</v>
      </c>
      <c r="E655" s="1" t="s">
        <v>1685</v>
      </c>
      <c r="F655" s="1" t="s">
        <v>1928</v>
      </c>
      <c r="G655" s="1" t="s">
        <v>43</v>
      </c>
      <c r="H655" s="1" t="s">
        <v>819</v>
      </c>
      <c r="I655" s="1" t="s">
        <v>845</v>
      </c>
      <c r="L655" s="2"/>
      <c r="M655" s="2"/>
      <c r="N655" s="2" t="s">
        <v>2</v>
      </c>
      <c r="P655" s="1">
        <v>514</v>
      </c>
      <c r="Q655" s="1">
        <v>0</v>
      </c>
      <c r="R655" s="1">
        <v>0</v>
      </c>
      <c r="S655" s="1">
        <f t="shared" si="190"/>
        <v>514</v>
      </c>
      <c r="T655" s="1">
        <f t="shared" si="191"/>
        <v>514</v>
      </c>
      <c r="U655" s="1">
        <v>85</v>
      </c>
      <c r="V655" s="1">
        <v>0</v>
      </c>
      <c r="W655" s="1">
        <v>0</v>
      </c>
      <c r="X655" s="1">
        <v>0</v>
      </c>
      <c r="Y655" s="1">
        <f t="shared" si="198"/>
        <v>429</v>
      </c>
      <c r="Z655" s="1" t="s">
        <v>3784</v>
      </c>
      <c r="AA655" s="3">
        <v>23.45</v>
      </c>
      <c r="AC655" s="3">
        <f t="shared" si="193"/>
        <v>-23.45</v>
      </c>
      <c r="AD655" s="2" t="s">
        <v>2606</v>
      </c>
      <c r="AN655" s="2" t="s">
        <v>53</v>
      </c>
      <c r="AO655" s="2" t="s">
        <v>2014</v>
      </c>
    </row>
    <row r="656" spans="1:42" ht="45" x14ac:dyDescent="0.2">
      <c r="A656" s="1" t="s">
        <v>3299</v>
      </c>
      <c r="B656" s="1" t="s">
        <v>847</v>
      </c>
      <c r="C656" s="1" t="s">
        <v>69</v>
      </c>
      <c r="D656" s="1" t="s">
        <v>2509</v>
      </c>
      <c r="E656" s="1" t="s">
        <v>848</v>
      </c>
      <c r="F656" s="1" t="s">
        <v>1928</v>
      </c>
      <c r="G656" s="1" t="s">
        <v>43</v>
      </c>
      <c r="H656" s="1" t="s">
        <v>819</v>
      </c>
      <c r="I656" s="1" t="s">
        <v>847</v>
      </c>
      <c r="L656" s="2"/>
      <c r="M656" s="2"/>
      <c r="N656" s="2" t="s">
        <v>2</v>
      </c>
      <c r="P656" s="1">
        <v>124</v>
      </c>
      <c r="Q656" s="1">
        <v>0</v>
      </c>
      <c r="R656" s="1">
        <v>0</v>
      </c>
      <c r="S656" s="1">
        <f t="shared" si="190"/>
        <v>124</v>
      </c>
      <c r="T656" s="1">
        <f t="shared" si="191"/>
        <v>124</v>
      </c>
      <c r="U656" s="1">
        <v>0</v>
      </c>
      <c r="V656" s="1">
        <v>0</v>
      </c>
      <c r="W656" s="1">
        <v>0</v>
      </c>
      <c r="X656" s="1">
        <v>0</v>
      </c>
      <c r="Y656" s="1">
        <f t="shared" si="198"/>
        <v>124</v>
      </c>
      <c r="Z656" s="1" t="s">
        <v>3782</v>
      </c>
      <c r="AA656" s="3">
        <v>12.635</v>
      </c>
      <c r="AC656" s="3">
        <f t="shared" si="193"/>
        <v>-12.635</v>
      </c>
      <c r="AD656" s="2" t="s">
        <v>2606</v>
      </c>
      <c r="AN656" s="2" t="s">
        <v>53</v>
      </c>
      <c r="AO656" s="2" t="s">
        <v>2014</v>
      </c>
    </row>
    <row r="657" spans="1:41" ht="45" x14ac:dyDescent="0.2">
      <c r="A657" s="1" t="s">
        <v>3300</v>
      </c>
      <c r="B657" s="1" t="s">
        <v>849</v>
      </c>
      <c r="C657" s="1" t="s">
        <v>69</v>
      </c>
      <c r="D657" s="1" t="s">
        <v>2509</v>
      </c>
      <c r="E657" s="1" t="s">
        <v>850</v>
      </c>
      <c r="F657" s="1" t="s">
        <v>1928</v>
      </c>
      <c r="G657" s="1" t="s">
        <v>43</v>
      </c>
      <c r="H657" s="1" t="s">
        <v>819</v>
      </c>
      <c r="I657" s="1" t="s">
        <v>849</v>
      </c>
      <c r="L657" s="2"/>
      <c r="M657" s="2"/>
      <c r="N657" s="2" t="s">
        <v>2</v>
      </c>
      <c r="P657" s="1">
        <v>625</v>
      </c>
      <c r="Q657" s="1">
        <v>0</v>
      </c>
      <c r="R657" s="1">
        <v>0</v>
      </c>
      <c r="S657" s="1">
        <f t="shared" si="190"/>
        <v>625</v>
      </c>
      <c r="T657" s="1">
        <f t="shared" si="191"/>
        <v>625</v>
      </c>
      <c r="U657" s="1">
        <v>432</v>
      </c>
      <c r="V657" s="1">
        <v>0</v>
      </c>
      <c r="W657" s="1">
        <v>0</v>
      </c>
      <c r="X657" s="1">
        <v>0</v>
      </c>
      <c r="Y657" s="1">
        <f t="shared" si="198"/>
        <v>193</v>
      </c>
      <c r="Z657" s="1" t="s">
        <v>3784</v>
      </c>
      <c r="AA657" s="3">
        <v>16.39</v>
      </c>
      <c r="AC657" s="3">
        <f t="shared" ref="AC657:AC679" si="199">AB657-AA657</f>
        <v>-16.39</v>
      </c>
      <c r="AD657" s="2" t="s">
        <v>2606</v>
      </c>
      <c r="AN657" s="2" t="s">
        <v>53</v>
      </c>
      <c r="AO657" s="2" t="s">
        <v>2014</v>
      </c>
    </row>
    <row r="658" spans="1:41" ht="45" x14ac:dyDescent="0.2">
      <c r="A658" s="1" t="s">
        <v>3301</v>
      </c>
      <c r="B658" s="1" t="s">
        <v>851</v>
      </c>
      <c r="C658" s="1" t="s">
        <v>69</v>
      </c>
      <c r="D658" s="1" t="s">
        <v>2509</v>
      </c>
      <c r="E658" s="1" t="s">
        <v>852</v>
      </c>
      <c r="F658" s="1" t="s">
        <v>1928</v>
      </c>
      <c r="G658" s="1" t="s">
        <v>43</v>
      </c>
      <c r="H658" s="1" t="s">
        <v>819</v>
      </c>
      <c r="I658" s="1" t="s">
        <v>851</v>
      </c>
      <c r="L658" s="2"/>
      <c r="M658" s="2"/>
      <c r="N658" s="2" t="s">
        <v>2</v>
      </c>
      <c r="P658" s="1">
        <v>838</v>
      </c>
      <c r="Q658" s="1">
        <v>1000</v>
      </c>
      <c r="R658" s="1">
        <v>0</v>
      </c>
      <c r="S658" s="1">
        <f t="shared" ref="S658:S680" si="200">P658+Q658</f>
        <v>1838</v>
      </c>
      <c r="T658" s="1">
        <f t="shared" ref="T658:T680" si="201">P658+Q658+R658</f>
        <v>1838</v>
      </c>
      <c r="U658" s="1">
        <v>1236</v>
      </c>
      <c r="V658" s="1">
        <v>1284</v>
      </c>
      <c r="W658" s="1">
        <v>0</v>
      </c>
      <c r="X658" s="1">
        <v>0</v>
      </c>
      <c r="Y658" s="1">
        <f t="shared" si="198"/>
        <v>-682</v>
      </c>
      <c r="Z658" s="1" t="s">
        <v>3783</v>
      </c>
      <c r="AA658" s="3">
        <v>7.25</v>
      </c>
      <c r="AC658" s="3">
        <f t="shared" si="199"/>
        <v>-7.25</v>
      </c>
      <c r="AD658" s="2" t="s">
        <v>2606</v>
      </c>
      <c r="AN658" s="2" t="s">
        <v>53</v>
      </c>
      <c r="AO658" s="2" t="s">
        <v>2014</v>
      </c>
    </row>
    <row r="659" spans="1:41" ht="45" x14ac:dyDescent="0.2">
      <c r="A659" s="1" t="s">
        <v>3302</v>
      </c>
      <c r="B659" s="1" t="s">
        <v>853</v>
      </c>
      <c r="C659" s="1" t="s">
        <v>69</v>
      </c>
      <c r="D659" s="1" t="s">
        <v>2509</v>
      </c>
      <c r="E659" s="1" t="s">
        <v>854</v>
      </c>
      <c r="F659" s="1" t="s">
        <v>1928</v>
      </c>
      <c r="G659" s="1" t="s">
        <v>43</v>
      </c>
      <c r="H659" s="1" t="s">
        <v>819</v>
      </c>
      <c r="I659" s="1" t="s">
        <v>853</v>
      </c>
      <c r="L659" s="2"/>
      <c r="M659" s="2"/>
      <c r="N659" s="2" t="s">
        <v>2</v>
      </c>
      <c r="P659" s="1">
        <v>380</v>
      </c>
      <c r="Q659" s="1">
        <v>0</v>
      </c>
      <c r="R659" s="1">
        <v>0</v>
      </c>
      <c r="S659" s="1">
        <f t="shared" si="200"/>
        <v>380</v>
      </c>
      <c r="T659" s="1">
        <f t="shared" si="201"/>
        <v>380</v>
      </c>
      <c r="U659" s="1">
        <v>88</v>
      </c>
      <c r="V659" s="1">
        <v>0</v>
      </c>
      <c r="W659" s="1">
        <v>0</v>
      </c>
      <c r="X659" s="1">
        <v>0</v>
      </c>
      <c r="Y659" s="1">
        <f t="shared" si="198"/>
        <v>292</v>
      </c>
      <c r="Z659" s="1" t="s">
        <v>3784</v>
      </c>
      <c r="AA659" s="3">
        <v>11</v>
      </c>
      <c r="AC659" s="3">
        <f t="shared" si="199"/>
        <v>-11</v>
      </c>
      <c r="AD659" s="2" t="s">
        <v>2606</v>
      </c>
      <c r="AN659" s="2" t="s">
        <v>53</v>
      </c>
      <c r="AO659" s="2" t="s">
        <v>2014</v>
      </c>
    </row>
    <row r="660" spans="1:41" ht="45" x14ac:dyDescent="0.2">
      <c r="A660" s="1" t="s">
        <v>3303</v>
      </c>
      <c r="B660" s="1" t="s">
        <v>1340</v>
      </c>
      <c r="C660" s="1" t="s">
        <v>69</v>
      </c>
      <c r="D660" s="1" t="s">
        <v>2509</v>
      </c>
      <c r="E660" s="1" t="s">
        <v>1341</v>
      </c>
      <c r="F660" s="1" t="s">
        <v>1928</v>
      </c>
      <c r="G660" s="1" t="s">
        <v>2405</v>
      </c>
      <c r="H660" s="1" t="s">
        <v>2358</v>
      </c>
      <c r="I660" s="1">
        <v>61147</v>
      </c>
      <c r="L660" s="2"/>
      <c r="M660" s="2"/>
      <c r="N660" s="1" t="s">
        <v>2</v>
      </c>
      <c r="O660" s="2" t="s">
        <v>2407</v>
      </c>
      <c r="P660" s="1">
        <v>48</v>
      </c>
      <c r="Q660" s="1">
        <v>0</v>
      </c>
      <c r="R660" s="1">
        <v>0</v>
      </c>
      <c r="S660" s="1">
        <f t="shared" si="200"/>
        <v>48</v>
      </c>
      <c r="T660" s="1">
        <f t="shared" si="201"/>
        <v>48</v>
      </c>
      <c r="U660" s="1">
        <v>0</v>
      </c>
      <c r="V660" s="1">
        <v>0</v>
      </c>
      <c r="W660" s="1">
        <v>0</v>
      </c>
      <c r="X660" s="1">
        <v>0</v>
      </c>
      <c r="Y660" s="1">
        <f t="shared" si="198"/>
        <v>48</v>
      </c>
      <c r="Z660" s="1" t="s">
        <v>3782</v>
      </c>
      <c r="AA660" s="3">
        <v>4.71</v>
      </c>
      <c r="AC660" s="3">
        <f t="shared" si="199"/>
        <v>-4.71</v>
      </c>
      <c r="AN660" s="2" t="s">
        <v>53</v>
      </c>
      <c r="AO660" s="2" t="s">
        <v>2014</v>
      </c>
    </row>
    <row r="661" spans="1:41" ht="45" x14ac:dyDescent="0.2">
      <c r="A661" s="1" t="s">
        <v>3304</v>
      </c>
      <c r="B661" s="1" t="s">
        <v>856</v>
      </c>
      <c r="C661" s="1" t="s">
        <v>69</v>
      </c>
      <c r="D661" s="1" t="s">
        <v>2509</v>
      </c>
      <c r="E661" s="1" t="s">
        <v>1686</v>
      </c>
      <c r="F661" s="1" t="s">
        <v>1928</v>
      </c>
      <c r="G661" s="1" t="s">
        <v>43</v>
      </c>
      <c r="H661" s="1" t="s">
        <v>819</v>
      </c>
      <c r="I661" s="1" t="s">
        <v>856</v>
      </c>
      <c r="L661" s="2"/>
      <c r="M661" s="2"/>
      <c r="N661" s="2" t="s">
        <v>2</v>
      </c>
      <c r="P661" s="1">
        <v>651</v>
      </c>
      <c r="Q661" s="1">
        <v>1000</v>
      </c>
      <c r="R661" s="1">
        <v>0</v>
      </c>
      <c r="S661" s="1">
        <f t="shared" si="200"/>
        <v>1651</v>
      </c>
      <c r="T661" s="1">
        <f t="shared" si="201"/>
        <v>1651</v>
      </c>
      <c r="U661" s="1">
        <v>1602</v>
      </c>
      <c r="V661" s="1">
        <v>1884</v>
      </c>
      <c r="W661" s="1">
        <v>0</v>
      </c>
      <c r="X661" s="1">
        <v>0</v>
      </c>
      <c r="Y661" s="1">
        <f t="shared" si="198"/>
        <v>-1835</v>
      </c>
      <c r="Z661" s="1" t="s">
        <v>3783</v>
      </c>
      <c r="AA661" s="3">
        <v>21.9</v>
      </c>
      <c r="AC661" s="3">
        <f t="shared" si="199"/>
        <v>-21.9</v>
      </c>
      <c r="AD661" s="2" t="s">
        <v>2606</v>
      </c>
      <c r="AN661" s="2" t="s">
        <v>53</v>
      </c>
      <c r="AO661" s="2" t="s">
        <v>2014</v>
      </c>
    </row>
    <row r="662" spans="1:41" ht="15" x14ac:dyDescent="0.2">
      <c r="A662" s="1" t="s">
        <v>3305</v>
      </c>
      <c r="B662" s="1" t="s">
        <v>857</v>
      </c>
      <c r="C662" s="1" t="s">
        <v>69</v>
      </c>
      <c r="D662" s="1" t="s">
        <v>2509</v>
      </c>
      <c r="E662" s="1" t="s">
        <v>1687</v>
      </c>
      <c r="F662" s="1" t="s">
        <v>1928</v>
      </c>
      <c r="G662" s="1" t="s">
        <v>43</v>
      </c>
      <c r="H662" s="1" t="s">
        <v>819</v>
      </c>
      <c r="I662" s="1" t="s">
        <v>857</v>
      </c>
      <c r="L662" s="2"/>
      <c r="M662" s="2"/>
      <c r="N662" s="2" t="s">
        <v>2</v>
      </c>
      <c r="P662" s="1">
        <v>36</v>
      </c>
      <c r="Q662" s="1">
        <v>0</v>
      </c>
      <c r="R662" s="1">
        <v>0</v>
      </c>
      <c r="S662" s="1">
        <f t="shared" si="200"/>
        <v>36</v>
      </c>
      <c r="T662" s="1">
        <f t="shared" si="201"/>
        <v>36</v>
      </c>
      <c r="U662" s="1">
        <v>33</v>
      </c>
      <c r="V662" s="1">
        <v>0</v>
      </c>
      <c r="W662" s="1">
        <v>0</v>
      </c>
      <c r="X662" s="1">
        <v>0</v>
      </c>
      <c r="Y662" s="1">
        <f t="shared" si="198"/>
        <v>3</v>
      </c>
      <c r="Z662" s="1" t="s">
        <v>3784</v>
      </c>
      <c r="AA662" s="3">
        <v>41.69</v>
      </c>
      <c r="AC662" s="3">
        <f t="shared" si="199"/>
        <v>-41.69</v>
      </c>
      <c r="AN662" s="2" t="s">
        <v>53</v>
      </c>
      <c r="AO662" s="2" t="s">
        <v>2014</v>
      </c>
    </row>
    <row r="663" spans="1:41" ht="45" x14ac:dyDescent="0.2">
      <c r="A663" s="1" t="s">
        <v>3306</v>
      </c>
      <c r="B663" s="1" t="s">
        <v>858</v>
      </c>
      <c r="C663" s="1" t="s">
        <v>69</v>
      </c>
      <c r="D663" s="1" t="s">
        <v>2509</v>
      </c>
      <c r="E663" s="1" t="s">
        <v>1688</v>
      </c>
      <c r="F663" s="1" t="s">
        <v>1928</v>
      </c>
      <c r="G663" s="1" t="s">
        <v>43</v>
      </c>
      <c r="H663" s="1" t="s">
        <v>819</v>
      </c>
      <c r="I663" s="1" t="s">
        <v>858</v>
      </c>
      <c r="L663" s="2"/>
      <c r="M663" s="2"/>
      <c r="N663" s="2" t="s">
        <v>2</v>
      </c>
      <c r="P663" s="1">
        <v>1660</v>
      </c>
      <c r="Q663" s="1">
        <v>0</v>
      </c>
      <c r="R663" s="1">
        <v>0</v>
      </c>
      <c r="S663" s="1">
        <f t="shared" si="200"/>
        <v>1660</v>
      </c>
      <c r="T663" s="1">
        <f t="shared" si="201"/>
        <v>1660</v>
      </c>
      <c r="U663" s="1">
        <v>1210</v>
      </c>
      <c r="V663" s="1">
        <v>0</v>
      </c>
      <c r="W663" s="1">
        <v>0</v>
      </c>
      <c r="X663" s="1">
        <v>0</v>
      </c>
      <c r="Y663" s="1">
        <f t="shared" si="198"/>
        <v>450</v>
      </c>
      <c r="Z663" s="1" t="s">
        <v>3784</v>
      </c>
      <c r="AA663" s="3">
        <v>22.9</v>
      </c>
      <c r="AC663" s="3">
        <f t="shared" si="199"/>
        <v>-22.9</v>
      </c>
      <c r="AD663" s="2" t="s">
        <v>2606</v>
      </c>
      <c r="AN663" s="2" t="s">
        <v>53</v>
      </c>
      <c r="AO663" s="2" t="s">
        <v>2014</v>
      </c>
    </row>
    <row r="664" spans="1:41" ht="45" x14ac:dyDescent="0.2">
      <c r="A664" s="1" t="s">
        <v>3307</v>
      </c>
      <c r="B664" s="1" t="s">
        <v>859</v>
      </c>
      <c r="C664" s="1" t="s">
        <v>69</v>
      </c>
      <c r="D664" s="1" t="s">
        <v>2509</v>
      </c>
      <c r="E664" s="1" t="s">
        <v>860</v>
      </c>
      <c r="F664" s="1" t="s">
        <v>1928</v>
      </c>
      <c r="G664" s="1" t="s">
        <v>2405</v>
      </c>
      <c r="H664" s="1" t="s">
        <v>2358</v>
      </c>
      <c r="I664" s="1">
        <v>61153</v>
      </c>
      <c r="L664" s="2"/>
      <c r="M664" s="2"/>
      <c r="N664" s="2" t="s">
        <v>2</v>
      </c>
      <c r="P664" s="1">
        <v>3753</v>
      </c>
      <c r="Q664" s="1">
        <v>0</v>
      </c>
      <c r="R664" s="1">
        <v>0</v>
      </c>
      <c r="S664" s="1">
        <f t="shared" si="200"/>
        <v>3753</v>
      </c>
      <c r="T664" s="1">
        <f t="shared" si="201"/>
        <v>3753</v>
      </c>
      <c r="U664" s="1">
        <v>2446</v>
      </c>
      <c r="V664" s="1">
        <v>2943</v>
      </c>
      <c r="W664" s="1">
        <v>2170</v>
      </c>
      <c r="X664" s="1">
        <v>2689</v>
      </c>
      <c r="Y664" s="1">
        <f t="shared" si="198"/>
        <v>-1636</v>
      </c>
      <c r="Z664" s="1" t="s">
        <v>3783</v>
      </c>
      <c r="AA664" s="3">
        <v>6.84</v>
      </c>
      <c r="AC664" s="3">
        <f t="shared" si="199"/>
        <v>-6.84</v>
      </c>
      <c r="AD664" s="2" t="s">
        <v>2606</v>
      </c>
      <c r="AN664" s="2" t="s">
        <v>53</v>
      </c>
      <c r="AO664" s="2" t="s">
        <v>2014</v>
      </c>
    </row>
    <row r="665" spans="1:41" ht="45" x14ac:dyDescent="0.2">
      <c r="A665" s="1" t="s">
        <v>3308</v>
      </c>
      <c r="B665" s="1" t="s">
        <v>861</v>
      </c>
      <c r="C665" s="1" t="s">
        <v>69</v>
      </c>
      <c r="D665" s="1" t="s">
        <v>2509</v>
      </c>
      <c r="E665" s="1" t="s">
        <v>862</v>
      </c>
      <c r="F665" s="1" t="s">
        <v>1928</v>
      </c>
      <c r="G665" s="1" t="s">
        <v>2405</v>
      </c>
      <c r="H665" s="1" t="s">
        <v>2358</v>
      </c>
      <c r="I665" s="1">
        <v>654639</v>
      </c>
      <c r="L665" s="2"/>
      <c r="M665" s="2"/>
      <c r="N665" s="1" t="s">
        <v>2</v>
      </c>
      <c r="P665" s="1">
        <v>379</v>
      </c>
      <c r="Q665" s="1">
        <v>0</v>
      </c>
      <c r="R665" s="1">
        <v>0</v>
      </c>
      <c r="S665" s="1">
        <f t="shared" si="200"/>
        <v>379</v>
      </c>
      <c r="T665" s="1">
        <f t="shared" si="201"/>
        <v>379</v>
      </c>
      <c r="U665" s="1">
        <v>165</v>
      </c>
      <c r="V665" s="1">
        <v>351</v>
      </c>
      <c r="W665" s="1">
        <v>454</v>
      </c>
      <c r="X665" s="1">
        <v>56</v>
      </c>
      <c r="Y665" s="1">
        <f t="shared" si="198"/>
        <v>-137</v>
      </c>
      <c r="Z665" s="1" t="s">
        <v>3783</v>
      </c>
      <c r="AA665" s="3">
        <v>9.0500000000000007</v>
      </c>
      <c r="AC665" s="3">
        <f t="shared" si="199"/>
        <v>-9.0500000000000007</v>
      </c>
      <c r="AD665" s="2" t="s">
        <v>2606</v>
      </c>
      <c r="AN665" s="2" t="s">
        <v>53</v>
      </c>
      <c r="AO665" s="2" t="s">
        <v>2014</v>
      </c>
    </row>
    <row r="666" spans="1:41" ht="45" x14ac:dyDescent="0.2">
      <c r="A666" s="1" t="s">
        <v>3309</v>
      </c>
      <c r="B666" s="1" t="s">
        <v>863</v>
      </c>
      <c r="C666" s="1" t="s">
        <v>69</v>
      </c>
      <c r="D666" s="1" t="s">
        <v>2509</v>
      </c>
      <c r="E666" s="1" t="s">
        <v>1689</v>
      </c>
      <c r="F666" s="1" t="s">
        <v>1928</v>
      </c>
      <c r="G666" s="1" t="s">
        <v>28</v>
      </c>
      <c r="H666" s="1" t="s">
        <v>855</v>
      </c>
      <c r="I666" s="1" t="s">
        <v>864</v>
      </c>
      <c r="L666" s="2"/>
      <c r="M666" s="2"/>
      <c r="N666" s="2" t="s">
        <v>2</v>
      </c>
      <c r="O666" s="2" t="s">
        <v>2407</v>
      </c>
      <c r="P666" s="1">
        <v>234</v>
      </c>
      <c r="Q666" s="1">
        <v>0</v>
      </c>
      <c r="R666" s="1">
        <v>0</v>
      </c>
      <c r="S666" s="1">
        <f t="shared" si="200"/>
        <v>234</v>
      </c>
      <c r="T666" s="1">
        <f t="shared" si="201"/>
        <v>234</v>
      </c>
      <c r="U666" s="1">
        <v>0</v>
      </c>
      <c r="V666" s="1">
        <v>0</v>
      </c>
      <c r="W666" s="1">
        <v>0</v>
      </c>
      <c r="X666" s="1">
        <v>0</v>
      </c>
      <c r="Y666" s="1">
        <f t="shared" si="198"/>
        <v>234</v>
      </c>
      <c r="Z666" s="1" t="s">
        <v>3782</v>
      </c>
      <c r="AA666" s="3">
        <v>2.5</v>
      </c>
      <c r="AC666" s="3">
        <f t="shared" si="199"/>
        <v>-2.5</v>
      </c>
      <c r="AN666" s="2" t="s">
        <v>53</v>
      </c>
      <c r="AO666" s="2" t="s">
        <v>2014</v>
      </c>
    </row>
    <row r="667" spans="1:41" ht="45" x14ac:dyDescent="0.2">
      <c r="A667" s="1" t="s">
        <v>3310</v>
      </c>
      <c r="B667" s="1" t="s">
        <v>865</v>
      </c>
      <c r="C667" s="1" t="s">
        <v>69</v>
      </c>
      <c r="D667" s="1" t="s">
        <v>2509</v>
      </c>
      <c r="E667" s="1" t="s">
        <v>1690</v>
      </c>
      <c r="F667" s="1" t="s">
        <v>1928</v>
      </c>
      <c r="G667" s="1" t="s">
        <v>2405</v>
      </c>
      <c r="H667" s="1" t="s">
        <v>2358</v>
      </c>
      <c r="I667" s="1" t="s">
        <v>3749</v>
      </c>
      <c r="L667" s="2"/>
      <c r="M667" s="2"/>
      <c r="N667" s="1" t="s">
        <v>2</v>
      </c>
      <c r="P667" s="1">
        <v>729</v>
      </c>
      <c r="Q667" s="1">
        <v>0</v>
      </c>
      <c r="R667" s="1">
        <v>0</v>
      </c>
      <c r="S667" s="1">
        <f t="shared" si="200"/>
        <v>729</v>
      </c>
      <c r="T667" s="1">
        <f t="shared" si="201"/>
        <v>729</v>
      </c>
      <c r="U667" s="1">
        <v>655</v>
      </c>
      <c r="V667" s="1">
        <v>0</v>
      </c>
      <c r="W667" s="1">
        <v>0</v>
      </c>
      <c r="X667" s="1">
        <v>0</v>
      </c>
      <c r="Y667" s="1">
        <f t="shared" si="198"/>
        <v>74</v>
      </c>
      <c r="Z667" s="1" t="s">
        <v>3784</v>
      </c>
      <c r="AA667" s="3">
        <v>12.24</v>
      </c>
      <c r="AC667" s="3">
        <f t="shared" si="199"/>
        <v>-12.24</v>
      </c>
      <c r="AD667" s="2" t="s">
        <v>2606</v>
      </c>
      <c r="AN667" s="2" t="s">
        <v>53</v>
      </c>
      <c r="AO667" s="2" t="s">
        <v>2014</v>
      </c>
    </row>
    <row r="668" spans="1:41" ht="45" x14ac:dyDescent="0.2">
      <c r="A668" s="1" t="s">
        <v>3311</v>
      </c>
      <c r="B668" s="1" t="s">
        <v>866</v>
      </c>
      <c r="C668" s="1" t="s">
        <v>69</v>
      </c>
      <c r="D668" s="1" t="s">
        <v>2509</v>
      </c>
      <c r="E668" s="1" t="s">
        <v>867</v>
      </c>
      <c r="F668" s="1" t="s">
        <v>1928</v>
      </c>
      <c r="G668" s="1" t="s">
        <v>43</v>
      </c>
      <c r="H668" s="1" t="s">
        <v>819</v>
      </c>
      <c r="I668" s="1" t="s">
        <v>866</v>
      </c>
      <c r="L668" s="2"/>
      <c r="M668" s="2"/>
      <c r="N668" s="2" t="s">
        <v>2</v>
      </c>
      <c r="P668" s="1">
        <v>623</v>
      </c>
      <c r="Q668" s="1">
        <v>0</v>
      </c>
      <c r="R668" s="1">
        <v>0</v>
      </c>
      <c r="S668" s="1">
        <f t="shared" si="200"/>
        <v>623</v>
      </c>
      <c r="T668" s="1">
        <f t="shared" si="201"/>
        <v>623</v>
      </c>
      <c r="U668" s="1">
        <v>495</v>
      </c>
      <c r="V668" s="1">
        <v>0</v>
      </c>
      <c r="W668" s="1">
        <v>0</v>
      </c>
      <c r="X668" s="1">
        <v>0</v>
      </c>
      <c r="Y668" s="1">
        <f t="shared" si="198"/>
        <v>128</v>
      </c>
      <c r="Z668" s="1" t="s">
        <v>3784</v>
      </c>
      <c r="AA668" s="3">
        <v>22.72</v>
      </c>
      <c r="AC668" s="3">
        <f t="shared" si="199"/>
        <v>-22.72</v>
      </c>
      <c r="AD668" s="2" t="s">
        <v>2606</v>
      </c>
      <c r="AN668" s="2" t="s">
        <v>53</v>
      </c>
      <c r="AO668" s="2" t="s">
        <v>2014</v>
      </c>
    </row>
    <row r="669" spans="1:41" ht="45" x14ac:dyDescent="0.2">
      <c r="A669" s="1" t="s">
        <v>3312</v>
      </c>
      <c r="B669" s="1" t="s">
        <v>868</v>
      </c>
      <c r="C669" s="1" t="s">
        <v>69</v>
      </c>
      <c r="D669" s="1" t="s">
        <v>2509</v>
      </c>
      <c r="E669" s="1" t="s">
        <v>1691</v>
      </c>
      <c r="F669" s="1" t="s">
        <v>1928</v>
      </c>
      <c r="G669" s="1" t="s">
        <v>43</v>
      </c>
      <c r="H669" s="1" t="s">
        <v>819</v>
      </c>
      <c r="I669" s="1" t="s">
        <v>868</v>
      </c>
      <c r="L669" s="2"/>
      <c r="M669" s="2"/>
      <c r="N669" s="2" t="s">
        <v>2</v>
      </c>
      <c r="P669" s="1">
        <v>956</v>
      </c>
      <c r="Q669" s="1">
        <v>0</v>
      </c>
      <c r="R669" s="1">
        <v>0</v>
      </c>
      <c r="S669" s="1">
        <f t="shared" si="200"/>
        <v>956</v>
      </c>
      <c r="T669" s="1">
        <f t="shared" si="201"/>
        <v>956</v>
      </c>
      <c r="U669" s="1">
        <v>165</v>
      </c>
      <c r="V669" s="1">
        <v>0</v>
      </c>
      <c r="W669" s="1">
        <v>0</v>
      </c>
      <c r="X669" s="1">
        <v>0</v>
      </c>
      <c r="Y669" s="1">
        <f t="shared" si="198"/>
        <v>791</v>
      </c>
      <c r="Z669" s="1" t="s">
        <v>3784</v>
      </c>
      <c r="AA669" s="3">
        <v>31.51</v>
      </c>
      <c r="AC669" s="3">
        <f t="shared" si="199"/>
        <v>-31.51</v>
      </c>
      <c r="AD669" s="2" t="s">
        <v>2606</v>
      </c>
      <c r="AN669" s="2" t="s">
        <v>53</v>
      </c>
      <c r="AO669" s="2" t="s">
        <v>2014</v>
      </c>
    </row>
    <row r="670" spans="1:41" ht="45" x14ac:dyDescent="0.2">
      <c r="A670" s="1" t="s">
        <v>3313</v>
      </c>
      <c r="B670" s="1" t="s">
        <v>869</v>
      </c>
      <c r="C670" s="1" t="s">
        <v>69</v>
      </c>
      <c r="D670" s="1" t="s">
        <v>2509</v>
      </c>
      <c r="E670" s="1" t="s">
        <v>870</v>
      </c>
      <c r="F670" s="1" t="s">
        <v>1928</v>
      </c>
      <c r="G670" s="1" t="s">
        <v>4</v>
      </c>
      <c r="H670" s="1" t="s">
        <v>2404</v>
      </c>
      <c r="I670" s="1" t="s">
        <v>871</v>
      </c>
      <c r="L670" s="2"/>
      <c r="M670" s="2"/>
      <c r="N670" s="2" t="s">
        <v>2</v>
      </c>
      <c r="P670" s="1">
        <v>743</v>
      </c>
      <c r="Q670" s="1">
        <v>0</v>
      </c>
      <c r="R670" s="1">
        <v>0</v>
      </c>
      <c r="S670" s="1">
        <f t="shared" si="200"/>
        <v>743</v>
      </c>
      <c r="T670" s="1">
        <f t="shared" si="201"/>
        <v>743</v>
      </c>
      <c r="U670" s="1">
        <v>174</v>
      </c>
      <c r="V670" s="1">
        <v>0</v>
      </c>
      <c r="W670" s="1">
        <v>0</v>
      </c>
      <c r="X670" s="1">
        <v>0</v>
      </c>
      <c r="Y670" s="1">
        <f t="shared" si="198"/>
        <v>569</v>
      </c>
      <c r="Z670" s="1" t="s">
        <v>3784</v>
      </c>
      <c r="AA670" s="3">
        <v>12.75</v>
      </c>
      <c r="AC670" s="3">
        <f t="shared" si="199"/>
        <v>-12.75</v>
      </c>
      <c r="AD670" s="2" t="s">
        <v>2606</v>
      </c>
      <c r="AN670" s="2" t="s">
        <v>53</v>
      </c>
      <c r="AO670" s="2" t="s">
        <v>2014</v>
      </c>
    </row>
    <row r="671" spans="1:41" ht="45" x14ac:dyDescent="0.2">
      <c r="A671" s="1" t="s">
        <v>3314</v>
      </c>
      <c r="B671" s="1" t="s">
        <v>872</v>
      </c>
      <c r="C671" s="1" t="s">
        <v>69</v>
      </c>
      <c r="D671" s="1" t="s">
        <v>2509</v>
      </c>
      <c r="E671" s="1" t="s">
        <v>873</v>
      </c>
      <c r="F671" s="1" t="s">
        <v>1928</v>
      </c>
      <c r="G671" s="1" t="s">
        <v>2405</v>
      </c>
      <c r="H671" s="1" t="s">
        <v>2358</v>
      </c>
      <c r="I671" s="1">
        <v>654661</v>
      </c>
      <c r="L671" s="2"/>
      <c r="M671" s="2"/>
      <c r="N671" s="1" t="s">
        <v>2</v>
      </c>
      <c r="P671" s="1">
        <v>1662</v>
      </c>
      <c r="Q671" s="1">
        <v>3350</v>
      </c>
      <c r="R671" s="1">
        <v>0</v>
      </c>
      <c r="S671" s="1">
        <f t="shared" si="200"/>
        <v>5012</v>
      </c>
      <c r="T671" s="1">
        <f t="shared" si="201"/>
        <v>5012</v>
      </c>
      <c r="U671" s="1">
        <v>4741</v>
      </c>
      <c r="V671" s="1">
        <v>5652</v>
      </c>
      <c r="W671" s="1">
        <v>0</v>
      </c>
      <c r="X671" s="1">
        <v>0</v>
      </c>
      <c r="Y671" s="1">
        <f t="shared" si="198"/>
        <v>-5381</v>
      </c>
      <c r="Z671" s="1" t="s">
        <v>3783</v>
      </c>
      <c r="AA671" s="3">
        <v>18.951540000000001</v>
      </c>
      <c r="AC671" s="3">
        <f t="shared" si="199"/>
        <v>-18.951540000000001</v>
      </c>
      <c r="AD671" s="2" t="s">
        <v>2606</v>
      </c>
      <c r="AN671" s="2" t="s">
        <v>53</v>
      </c>
      <c r="AO671" s="2" t="s">
        <v>2014</v>
      </c>
    </row>
    <row r="672" spans="1:41" ht="45" x14ac:dyDescent="0.2">
      <c r="A672" s="1" t="s">
        <v>3315</v>
      </c>
      <c r="B672" s="1" t="s">
        <v>874</v>
      </c>
      <c r="C672" s="1" t="s">
        <v>69</v>
      </c>
      <c r="D672" s="1" t="s">
        <v>2509</v>
      </c>
      <c r="E672" s="1" t="s">
        <v>875</v>
      </c>
      <c r="F672" s="1" t="s">
        <v>1928</v>
      </c>
      <c r="G672" s="1" t="s">
        <v>2405</v>
      </c>
      <c r="H672" s="1" t="s">
        <v>2358</v>
      </c>
      <c r="I672" s="1" t="s">
        <v>874</v>
      </c>
      <c r="L672" s="2"/>
      <c r="M672" s="2"/>
      <c r="N672" s="1" t="s">
        <v>2</v>
      </c>
      <c r="P672" s="1">
        <v>1086</v>
      </c>
      <c r="Q672" s="1">
        <v>0</v>
      </c>
      <c r="R672" s="1">
        <v>0</v>
      </c>
      <c r="S672" s="1">
        <f t="shared" si="200"/>
        <v>1086</v>
      </c>
      <c r="T672" s="1">
        <f t="shared" si="201"/>
        <v>1086</v>
      </c>
      <c r="U672" s="1">
        <v>1002</v>
      </c>
      <c r="V672" s="1">
        <v>188</v>
      </c>
      <c r="W672" s="1">
        <v>366</v>
      </c>
      <c r="X672" s="1">
        <v>685</v>
      </c>
      <c r="Y672" s="1">
        <f t="shared" si="198"/>
        <v>-104</v>
      </c>
      <c r="Z672" s="1" t="s">
        <v>3783</v>
      </c>
      <c r="AA672" s="3">
        <v>27.8</v>
      </c>
      <c r="AC672" s="3">
        <f t="shared" si="199"/>
        <v>-27.8</v>
      </c>
      <c r="AD672" s="2" t="s">
        <v>2606</v>
      </c>
      <c r="AN672" s="2" t="s">
        <v>53</v>
      </c>
      <c r="AO672" s="2" t="s">
        <v>2014</v>
      </c>
    </row>
    <row r="673" spans="1:41" ht="15" x14ac:dyDescent="0.2">
      <c r="A673" s="1" t="s">
        <v>3316</v>
      </c>
      <c r="B673" s="1" t="s">
        <v>876</v>
      </c>
      <c r="C673" s="1" t="s">
        <v>69</v>
      </c>
      <c r="D673" s="1" t="s">
        <v>2509</v>
      </c>
      <c r="E673" s="1" t="s">
        <v>877</v>
      </c>
      <c r="F673" s="1" t="s">
        <v>1928</v>
      </c>
      <c r="G673" s="1" t="s">
        <v>2405</v>
      </c>
      <c r="H673" s="1" t="s">
        <v>2358</v>
      </c>
      <c r="I673" s="1" t="s">
        <v>876</v>
      </c>
      <c r="L673" s="2"/>
      <c r="M673" s="2"/>
      <c r="N673" s="1" t="s">
        <v>2</v>
      </c>
      <c r="P673" s="1">
        <v>67</v>
      </c>
      <c r="Q673" s="1">
        <v>0</v>
      </c>
      <c r="R673" s="1">
        <v>0</v>
      </c>
      <c r="S673" s="1">
        <f t="shared" si="200"/>
        <v>67</v>
      </c>
      <c r="T673" s="1">
        <f t="shared" si="201"/>
        <v>67</v>
      </c>
      <c r="U673" s="1">
        <v>8</v>
      </c>
      <c r="V673" s="1">
        <v>27</v>
      </c>
      <c r="W673" s="1">
        <v>0</v>
      </c>
      <c r="X673" s="1">
        <v>0</v>
      </c>
      <c r="Y673" s="1">
        <f t="shared" si="198"/>
        <v>32</v>
      </c>
      <c r="Z673" s="1" t="s">
        <v>3784</v>
      </c>
      <c r="AA673" s="3">
        <v>31.18</v>
      </c>
      <c r="AC673" s="3">
        <f t="shared" si="199"/>
        <v>-31.18</v>
      </c>
      <c r="AN673" s="2" t="s">
        <v>53</v>
      </c>
      <c r="AO673" s="2" t="s">
        <v>2014</v>
      </c>
    </row>
    <row r="674" spans="1:41" ht="45" x14ac:dyDescent="0.2">
      <c r="A674" s="1" t="s">
        <v>3317</v>
      </c>
      <c r="B674" s="1" t="s">
        <v>878</v>
      </c>
      <c r="C674" s="1" t="s">
        <v>69</v>
      </c>
      <c r="D674" s="1" t="s">
        <v>2509</v>
      </c>
      <c r="E674" s="1" t="s">
        <v>879</v>
      </c>
      <c r="F674" s="1" t="s">
        <v>1928</v>
      </c>
      <c r="G674" s="1" t="s">
        <v>3687</v>
      </c>
      <c r="H674" s="1" t="s">
        <v>27</v>
      </c>
      <c r="I674" s="1" t="s">
        <v>878</v>
      </c>
      <c r="L674" s="2"/>
      <c r="M674" s="2"/>
      <c r="N674" s="2" t="s">
        <v>2</v>
      </c>
      <c r="P674" s="1">
        <v>197</v>
      </c>
      <c r="Q674" s="1">
        <v>250</v>
      </c>
      <c r="R674" s="1">
        <v>0</v>
      </c>
      <c r="S674" s="1">
        <f t="shared" si="200"/>
        <v>447</v>
      </c>
      <c r="T674" s="1">
        <f t="shared" si="201"/>
        <v>447</v>
      </c>
      <c r="U674" s="1">
        <v>277</v>
      </c>
      <c r="V674" s="1">
        <v>615</v>
      </c>
      <c r="W674" s="1">
        <v>265</v>
      </c>
      <c r="X674" s="1">
        <v>40</v>
      </c>
      <c r="Y674" s="1">
        <f t="shared" ref="Y674:Y693" si="202">T674-(U674+V674)</f>
        <v>-445</v>
      </c>
      <c r="Z674" s="1" t="s">
        <v>3783</v>
      </c>
      <c r="AA674" s="3">
        <v>30.844000000000001</v>
      </c>
      <c r="AC674" s="3">
        <f t="shared" si="199"/>
        <v>-30.844000000000001</v>
      </c>
      <c r="AD674" s="2" t="s">
        <v>2606</v>
      </c>
      <c r="AN674" s="2" t="s">
        <v>53</v>
      </c>
      <c r="AO674" s="2" t="s">
        <v>2014</v>
      </c>
    </row>
    <row r="675" spans="1:41" ht="45" x14ac:dyDescent="0.2">
      <c r="A675" s="1" t="s">
        <v>3318</v>
      </c>
      <c r="B675" s="1" t="s">
        <v>880</v>
      </c>
      <c r="C675" s="1" t="s">
        <v>69</v>
      </c>
      <c r="D675" s="1" t="s">
        <v>2509</v>
      </c>
      <c r="E675" s="1" t="s">
        <v>881</v>
      </c>
      <c r="F675" s="1" t="s">
        <v>1928</v>
      </c>
      <c r="G675" s="1" t="s">
        <v>3687</v>
      </c>
      <c r="H675" s="1" t="s">
        <v>27</v>
      </c>
      <c r="I675" s="1" t="s">
        <v>880</v>
      </c>
      <c r="L675" s="2"/>
      <c r="M675" s="2"/>
      <c r="N675" s="2" t="s">
        <v>2</v>
      </c>
      <c r="P675" s="1">
        <v>3397</v>
      </c>
      <c r="Q675" s="1">
        <v>0</v>
      </c>
      <c r="R675" s="1">
        <v>0</v>
      </c>
      <c r="S675" s="1">
        <f t="shared" si="200"/>
        <v>3397</v>
      </c>
      <c r="T675" s="1">
        <f t="shared" si="201"/>
        <v>3397</v>
      </c>
      <c r="U675" s="1">
        <v>1158</v>
      </c>
      <c r="V675" s="1">
        <v>1362</v>
      </c>
      <c r="W675" s="1">
        <v>1206</v>
      </c>
      <c r="X675" s="1">
        <v>0</v>
      </c>
      <c r="Y675" s="1">
        <f t="shared" si="202"/>
        <v>877</v>
      </c>
      <c r="Z675" s="1" t="s">
        <v>3784</v>
      </c>
      <c r="AA675" s="3">
        <v>1.61</v>
      </c>
      <c r="AC675" s="3">
        <f t="shared" si="199"/>
        <v>-1.61</v>
      </c>
      <c r="AD675" s="2" t="s">
        <v>2606</v>
      </c>
      <c r="AN675" s="2" t="s">
        <v>53</v>
      </c>
      <c r="AO675" s="2" t="s">
        <v>2014</v>
      </c>
    </row>
    <row r="676" spans="1:41" ht="45" x14ac:dyDescent="0.2">
      <c r="A676" s="1" t="s">
        <v>3319</v>
      </c>
      <c r="B676" s="1" t="s">
        <v>882</v>
      </c>
      <c r="C676" s="1" t="s">
        <v>69</v>
      </c>
      <c r="D676" s="1" t="s">
        <v>2509</v>
      </c>
      <c r="E676" s="1" t="s">
        <v>883</v>
      </c>
      <c r="F676" s="1" t="s">
        <v>1928</v>
      </c>
      <c r="G676" s="1" t="s">
        <v>3687</v>
      </c>
      <c r="H676" s="1" t="s">
        <v>27</v>
      </c>
      <c r="I676" s="1" t="s">
        <v>882</v>
      </c>
      <c r="L676" s="2"/>
      <c r="M676" s="2"/>
      <c r="N676" s="2" t="s">
        <v>2</v>
      </c>
      <c r="P676" s="1">
        <v>519</v>
      </c>
      <c r="Q676" s="1">
        <v>0</v>
      </c>
      <c r="R676" s="1">
        <v>0</v>
      </c>
      <c r="S676" s="1">
        <f t="shared" si="200"/>
        <v>519</v>
      </c>
      <c r="T676" s="1">
        <f t="shared" si="201"/>
        <v>519</v>
      </c>
      <c r="U676" s="1">
        <v>60</v>
      </c>
      <c r="V676" s="1">
        <v>334</v>
      </c>
      <c r="W676" s="1">
        <v>446</v>
      </c>
      <c r="X676" s="1">
        <v>202</v>
      </c>
      <c r="Y676" s="1">
        <f t="shared" si="202"/>
        <v>125</v>
      </c>
      <c r="Z676" s="1" t="s">
        <v>3784</v>
      </c>
      <c r="AA676" s="3">
        <v>49.07</v>
      </c>
      <c r="AC676" s="3">
        <f t="shared" si="199"/>
        <v>-49.07</v>
      </c>
      <c r="AD676" s="2" t="s">
        <v>2606</v>
      </c>
      <c r="AN676" s="2" t="s">
        <v>53</v>
      </c>
      <c r="AO676" s="2" t="s">
        <v>2014</v>
      </c>
    </row>
    <row r="677" spans="1:41" ht="45" x14ac:dyDescent="0.2">
      <c r="A677" s="1" t="s">
        <v>3320</v>
      </c>
      <c r="B677" s="1" t="s">
        <v>884</v>
      </c>
      <c r="C677" s="1" t="s">
        <v>69</v>
      </c>
      <c r="D677" s="1" t="s">
        <v>2509</v>
      </c>
      <c r="E677" s="1" t="s">
        <v>885</v>
      </c>
      <c r="F677" s="1" t="s">
        <v>1928</v>
      </c>
      <c r="G677" s="1" t="s">
        <v>3687</v>
      </c>
      <c r="H677" s="1" t="s">
        <v>27</v>
      </c>
      <c r="I677" s="1" t="s">
        <v>884</v>
      </c>
      <c r="L677" s="2"/>
      <c r="M677" s="2"/>
      <c r="N677" s="2" t="s">
        <v>2</v>
      </c>
      <c r="P677" s="1">
        <v>113</v>
      </c>
      <c r="Q677" s="1">
        <v>0</v>
      </c>
      <c r="R677" s="1">
        <v>0</v>
      </c>
      <c r="S677" s="1">
        <f t="shared" si="200"/>
        <v>113</v>
      </c>
      <c r="T677" s="1">
        <f t="shared" si="201"/>
        <v>113</v>
      </c>
      <c r="U677" s="1">
        <v>60</v>
      </c>
      <c r="V677" s="1">
        <v>334</v>
      </c>
      <c r="W677" s="1">
        <v>446</v>
      </c>
      <c r="X677" s="1">
        <v>202</v>
      </c>
      <c r="Y677" s="1">
        <f t="shared" si="202"/>
        <v>-281</v>
      </c>
      <c r="Z677" s="1" t="s">
        <v>3783</v>
      </c>
      <c r="AA677" s="3">
        <v>49.07</v>
      </c>
      <c r="AC677" s="3">
        <f t="shared" si="199"/>
        <v>-49.07</v>
      </c>
      <c r="AD677" s="2" t="s">
        <v>2606</v>
      </c>
      <c r="AN677" s="2" t="s">
        <v>53</v>
      </c>
      <c r="AO677" s="2" t="s">
        <v>2014</v>
      </c>
    </row>
    <row r="678" spans="1:41" ht="45" x14ac:dyDescent="0.2">
      <c r="A678" s="1" t="s">
        <v>3321</v>
      </c>
      <c r="B678" s="1" t="s">
        <v>886</v>
      </c>
      <c r="C678" s="1" t="s">
        <v>69</v>
      </c>
      <c r="D678" s="1" t="s">
        <v>2509</v>
      </c>
      <c r="E678" s="1" t="s">
        <v>887</v>
      </c>
      <c r="F678" s="1" t="s">
        <v>1928</v>
      </c>
      <c r="G678" s="1" t="s">
        <v>2405</v>
      </c>
      <c r="H678" s="1" t="s">
        <v>2358</v>
      </c>
      <c r="I678" s="1" t="s">
        <v>886</v>
      </c>
      <c r="L678" s="2"/>
      <c r="M678" s="2"/>
      <c r="N678" s="1" t="s">
        <v>2</v>
      </c>
      <c r="P678" s="1">
        <v>302</v>
      </c>
      <c r="Q678" s="1">
        <v>850</v>
      </c>
      <c r="R678" s="1">
        <v>0</v>
      </c>
      <c r="S678" s="1">
        <f t="shared" si="200"/>
        <v>1152</v>
      </c>
      <c r="T678" s="1">
        <f t="shared" si="201"/>
        <v>1152</v>
      </c>
      <c r="U678" s="1">
        <v>508</v>
      </c>
      <c r="V678" s="1">
        <v>396</v>
      </c>
      <c r="W678" s="1">
        <v>258</v>
      </c>
      <c r="X678" s="1">
        <v>0</v>
      </c>
      <c r="Y678" s="1">
        <f t="shared" si="202"/>
        <v>248</v>
      </c>
      <c r="Z678" s="1" t="s">
        <v>3784</v>
      </c>
      <c r="AA678" s="3">
        <v>54.64</v>
      </c>
      <c r="AC678" s="3">
        <f t="shared" si="199"/>
        <v>-54.64</v>
      </c>
      <c r="AD678" s="2" t="s">
        <v>2606</v>
      </c>
      <c r="AN678" s="2" t="s">
        <v>53</v>
      </c>
      <c r="AO678" s="2" t="s">
        <v>2014</v>
      </c>
    </row>
    <row r="679" spans="1:41" ht="45" x14ac:dyDescent="0.2">
      <c r="A679" s="1" t="s">
        <v>3322</v>
      </c>
      <c r="B679" s="1" t="s">
        <v>888</v>
      </c>
      <c r="C679" s="1" t="s">
        <v>69</v>
      </c>
      <c r="D679" s="1" t="s">
        <v>2509</v>
      </c>
      <c r="E679" s="1" t="s">
        <v>889</v>
      </c>
      <c r="F679" s="1" t="s">
        <v>1928</v>
      </c>
      <c r="G679" s="1" t="s">
        <v>3687</v>
      </c>
      <c r="H679" s="1" t="s">
        <v>27</v>
      </c>
      <c r="I679" s="1" t="s">
        <v>888</v>
      </c>
      <c r="L679" s="2"/>
      <c r="M679" s="2"/>
      <c r="N679" s="2" t="s">
        <v>2</v>
      </c>
      <c r="P679" s="1">
        <v>486</v>
      </c>
      <c r="Q679" s="1">
        <v>100</v>
      </c>
      <c r="R679" s="1">
        <v>0</v>
      </c>
      <c r="S679" s="1">
        <f t="shared" si="200"/>
        <v>586</v>
      </c>
      <c r="T679" s="1">
        <f t="shared" si="201"/>
        <v>586</v>
      </c>
      <c r="U679" s="1">
        <v>156</v>
      </c>
      <c r="V679" s="1">
        <v>0</v>
      </c>
      <c r="W679" s="1">
        <v>0</v>
      </c>
      <c r="X679" s="1">
        <v>0</v>
      </c>
      <c r="Y679" s="1">
        <f t="shared" si="202"/>
        <v>430</v>
      </c>
      <c r="Z679" s="1" t="s">
        <v>3784</v>
      </c>
      <c r="AA679" s="3">
        <v>38.369999999999997</v>
      </c>
      <c r="AC679" s="3">
        <f t="shared" si="199"/>
        <v>-38.369999999999997</v>
      </c>
      <c r="AD679" s="2" t="s">
        <v>2606</v>
      </c>
      <c r="AN679" s="2" t="s">
        <v>53</v>
      </c>
      <c r="AO679" s="2" t="s">
        <v>2014</v>
      </c>
    </row>
    <row r="680" spans="1:41" ht="45" x14ac:dyDescent="0.2">
      <c r="A680" s="1" t="s">
        <v>3323</v>
      </c>
      <c r="B680" s="1" t="s">
        <v>890</v>
      </c>
      <c r="C680" s="1" t="s">
        <v>69</v>
      </c>
      <c r="D680" s="1" t="s">
        <v>1316</v>
      </c>
      <c r="E680" s="1" t="s">
        <v>891</v>
      </c>
      <c r="F680" s="1" t="s">
        <v>1928</v>
      </c>
      <c r="G680" s="1" t="s">
        <v>43</v>
      </c>
      <c r="H680" s="1" t="s">
        <v>819</v>
      </c>
      <c r="I680" s="1" t="s">
        <v>890</v>
      </c>
      <c r="L680" s="2"/>
      <c r="M680" s="2"/>
      <c r="N680" s="2" t="s">
        <v>2</v>
      </c>
      <c r="P680" s="1">
        <v>1934</v>
      </c>
      <c r="Q680" s="1">
        <v>0</v>
      </c>
      <c r="R680" s="1">
        <v>0</v>
      </c>
      <c r="S680" s="1">
        <f t="shared" si="200"/>
        <v>1934</v>
      </c>
      <c r="T680" s="1">
        <f t="shared" si="201"/>
        <v>1934</v>
      </c>
      <c r="U680" s="1">
        <v>260</v>
      </c>
      <c r="V680" s="1">
        <v>292</v>
      </c>
      <c r="W680" s="1">
        <v>932</v>
      </c>
      <c r="X680" s="1">
        <v>1456</v>
      </c>
      <c r="Y680" s="1">
        <f t="shared" si="202"/>
        <v>1382</v>
      </c>
      <c r="Z680" s="1" t="s">
        <v>3784</v>
      </c>
      <c r="AA680" s="3">
        <v>6.89</v>
      </c>
      <c r="AC680" s="3">
        <f t="shared" ref="AC680:AC706" si="203">AB680-AA680</f>
        <v>-6.89</v>
      </c>
      <c r="AD680" s="2" t="s">
        <v>2606</v>
      </c>
      <c r="AN680" s="2" t="s">
        <v>53</v>
      </c>
      <c r="AO680" s="2" t="s">
        <v>2014</v>
      </c>
    </row>
    <row r="681" spans="1:41" ht="45" x14ac:dyDescent="0.2">
      <c r="A681" s="1" t="s">
        <v>3324</v>
      </c>
      <c r="B681" s="1" t="s">
        <v>892</v>
      </c>
      <c r="C681" s="1" t="s">
        <v>69</v>
      </c>
      <c r="D681" s="1" t="s">
        <v>1316</v>
      </c>
      <c r="E681" s="1" t="s">
        <v>893</v>
      </c>
      <c r="F681" s="1" t="s">
        <v>1928</v>
      </c>
      <c r="G681" s="1" t="s">
        <v>43</v>
      </c>
      <c r="H681" s="1" t="s">
        <v>819</v>
      </c>
      <c r="I681" s="1" t="s">
        <v>892</v>
      </c>
      <c r="L681" s="2"/>
      <c r="M681" s="2"/>
      <c r="N681" s="1" t="s">
        <v>2</v>
      </c>
      <c r="O681" s="2" t="s">
        <v>2407</v>
      </c>
      <c r="P681" s="1">
        <v>68</v>
      </c>
      <c r="Q681" s="1">
        <v>0</v>
      </c>
      <c r="R681" s="1">
        <v>0</v>
      </c>
      <c r="S681" s="1">
        <f t="shared" ref="S681:S706" si="204">P681+Q681</f>
        <v>68</v>
      </c>
      <c r="T681" s="1">
        <f t="shared" ref="T681:T706" si="205">P681+Q681+R681</f>
        <v>68</v>
      </c>
      <c r="U681" s="1">
        <v>0</v>
      </c>
      <c r="V681" s="1">
        <v>0</v>
      </c>
      <c r="W681" s="1">
        <v>0</v>
      </c>
      <c r="X681" s="1">
        <v>0</v>
      </c>
      <c r="Y681" s="1">
        <f t="shared" si="202"/>
        <v>68</v>
      </c>
      <c r="Z681" s="1" t="s">
        <v>3782</v>
      </c>
      <c r="AA681" s="3">
        <v>14.182</v>
      </c>
      <c r="AB681" s="18"/>
      <c r="AC681" s="3">
        <f t="shared" si="203"/>
        <v>-14.182</v>
      </c>
      <c r="AN681" s="2" t="s">
        <v>53</v>
      </c>
      <c r="AO681" s="2" t="s">
        <v>2014</v>
      </c>
    </row>
    <row r="682" spans="1:41" ht="45" x14ac:dyDescent="0.2">
      <c r="A682" s="1" t="s">
        <v>3325</v>
      </c>
      <c r="B682" s="1" t="s">
        <v>894</v>
      </c>
      <c r="C682" s="1" t="s">
        <v>69</v>
      </c>
      <c r="D682" s="1" t="s">
        <v>1316</v>
      </c>
      <c r="E682" s="1" t="s">
        <v>893</v>
      </c>
      <c r="F682" s="1" t="s">
        <v>1928</v>
      </c>
      <c r="G682" s="1" t="s">
        <v>3687</v>
      </c>
      <c r="H682" s="1" t="s">
        <v>27</v>
      </c>
      <c r="I682" s="1" t="s">
        <v>894</v>
      </c>
      <c r="L682" s="2"/>
      <c r="M682" s="2"/>
      <c r="N682" s="2" t="s">
        <v>2</v>
      </c>
      <c r="P682" s="1">
        <v>601</v>
      </c>
      <c r="Q682" s="1">
        <v>0</v>
      </c>
      <c r="R682" s="1">
        <v>0</v>
      </c>
      <c r="S682" s="1">
        <f t="shared" si="204"/>
        <v>601</v>
      </c>
      <c r="T682" s="1">
        <f t="shared" si="205"/>
        <v>601</v>
      </c>
      <c r="U682" s="1">
        <v>65</v>
      </c>
      <c r="V682" s="1">
        <v>73</v>
      </c>
      <c r="W682" s="1">
        <v>233</v>
      </c>
      <c r="X682" s="1">
        <v>454</v>
      </c>
      <c r="Y682" s="1">
        <f t="shared" si="202"/>
        <v>463</v>
      </c>
      <c r="Z682" s="1" t="s">
        <v>3784</v>
      </c>
      <c r="AA682" s="3">
        <v>11.28</v>
      </c>
      <c r="AC682" s="3">
        <f t="shared" si="203"/>
        <v>-11.28</v>
      </c>
      <c r="AD682" s="2" t="s">
        <v>2606</v>
      </c>
      <c r="AN682" s="2" t="s">
        <v>53</v>
      </c>
      <c r="AO682" s="2" t="s">
        <v>2014</v>
      </c>
    </row>
    <row r="683" spans="1:41" ht="45" x14ac:dyDescent="0.2">
      <c r="A683" s="1" t="s">
        <v>3326</v>
      </c>
      <c r="B683" s="1" t="s">
        <v>896</v>
      </c>
      <c r="C683" s="1" t="s">
        <v>69</v>
      </c>
      <c r="D683" s="1" t="s">
        <v>1316</v>
      </c>
      <c r="E683" s="1" t="s">
        <v>895</v>
      </c>
      <c r="F683" s="1" t="s">
        <v>1928</v>
      </c>
      <c r="G683" s="1" t="s">
        <v>3687</v>
      </c>
      <c r="H683" s="1" t="s">
        <v>27</v>
      </c>
      <c r="I683" s="1" t="s">
        <v>896</v>
      </c>
      <c r="L683" s="2"/>
      <c r="M683" s="2"/>
      <c r="N683" s="2" t="s">
        <v>2</v>
      </c>
      <c r="P683" s="1">
        <v>771</v>
      </c>
      <c r="Q683" s="1">
        <v>0</v>
      </c>
      <c r="R683" s="1">
        <v>0</v>
      </c>
      <c r="S683" s="1">
        <f t="shared" si="204"/>
        <v>771</v>
      </c>
      <c r="T683" s="1">
        <f t="shared" si="205"/>
        <v>771</v>
      </c>
      <c r="U683" s="1">
        <v>130</v>
      </c>
      <c r="V683" s="1">
        <v>146</v>
      </c>
      <c r="W683" s="1">
        <v>466</v>
      </c>
      <c r="X683" s="1">
        <v>728</v>
      </c>
      <c r="Y683" s="1">
        <f t="shared" si="202"/>
        <v>495</v>
      </c>
      <c r="Z683" s="1" t="s">
        <v>3784</v>
      </c>
      <c r="AA683" s="3">
        <v>19.11</v>
      </c>
      <c r="AC683" s="3">
        <f t="shared" si="203"/>
        <v>-19.11</v>
      </c>
      <c r="AD683" s="2" t="s">
        <v>2606</v>
      </c>
      <c r="AN683" s="2" t="s">
        <v>53</v>
      </c>
      <c r="AO683" s="2" t="s">
        <v>2014</v>
      </c>
    </row>
    <row r="684" spans="1:41" ht="45" x14ac:dyDescent="0.2">
      <c r="A684" s="1" t="s">
        <v>3327</v>
      </c>
      <c r="B684" s="1" t="s">
        <v>897</v>
      </c>
      <c r="C684" s="1" t="s">
        <v>69</v>
      </c>
      <c r="D684" s="1" t="s">
        <v>1316</v>
      </c>
      <c r="E684" s="1" t="s">
        <v>898</v>
      </c>
      <c r="F684" s="1" t="s">
        <v>1928</v>
      </c>
      <c r="G684" s="1" t="s">
        <v>3687</v>
      </c>
      <c r="H684" s="1" t="s">
        <v>27</v>
      </c>
      <c r="I684" s="1" t="s">
        <v>897</v>
      </c>
      <c r="L684" s="2"/>
      <c r="M684" s="2"/>
      <c r="N684" s="2" t="s">
        <v>2</v>
      </c>
      <c r="P684" s="1">
        <v>313</v>
      </c>
      <c r="Q684" s="1">
        <v>0</v>
      </c>
      <c r="R684" s="1">
        <v>0</v>
      </c>
      <c r="S684" s="1">
        <f t="shared" si="204"/>
        <v>313</v>
      </c>
      <c r="T684" s="1">
        <f t="shared" si="205"/>
        <v>313</v>
      </c>
      <c r="U684" s="1">
        <v>0</v>
      </c>
      <c r="V684" s="1">
        <v>0</v>
      </c>
      <c r="W684" s="1">
        <v>0</v>
      </c>
      <c r="X684" s="1">
        <v>0</v>
      </c>
      <c r="Y684" s="1">
        <f t="shared" si="202"/>
        <v>313</v>
      </c>
      <c r="Z684" s="1" t="s">
        <v>3782</v>
      </c>
      <c r="AA684" s="3">
        <v>33.347999999999999</v>
      </c>
      <c r="AC684" s="3">
        <f t="shared" si="203"/>
        <v>-33.347999999999999</v>
      </c>
      <c r="AD684" s="2" t="s">
        <v>2606</v>
      </c>
      <c r="AN684" s="2" t="s">
        <v>53</v>
      </c>
      <c r="AO684" s="2" t="s">
        <v>2014</v>
      </c>
    </row>
    <row r="685" spans="1:41" ht="45" x14ac:dyDescent="0.2">
      <c r="A685" s="1" t="s">
        <v>3328</v>
      </c>
      <c r="B685" s="1" t="s">
        <v>1435</v>
      </c>
      <c r="C685" s="1" t="s">
        <v>69</v>
      </c>
      <c r="D685" s="1" t="s">
        <v>1316</v>
      </c>
      <c r="E685" s="1" t="s">
        <v>898</v>
      </c>
      <c r="F685" s="1" t="s">
        <v>1928</v>
      </c>
      <c r="G685" s="1" t="s">
        <v>3687</v>
      </c>
      <c r="H685" s="1" t="s">
        <v>27</v>
      </c>
      <c r="I685" s="1" t="s">
        <v>1435</v>
      </c>
      <c r="L685" s="2"/>
      <c r="M685" s="2"/>
      <c r="N685" s="2" t="s">
        <v>2</v>
      </c>
      <c r="P685" s="1">
        <v>505</v>
      </c>
      <c r="Q685" s="1">
        <v>0</v>
      </c>
      <c r="R685" s="1">
        <v>0</v>
      </c>
      <c r="S685" s="1">
        <f t="shared" si="204"/>
        <v>505</v>
      </c>
      <c r="T685" s="1">
        <f t="shared" si="205"/>
        <v>505</v>
      </c>
      <c r="U685" s="1">
        <v>65</v>
      </c>
      <c r="V685" s="1">
        <v>73</v>
      </c>
      <c r="W685" s="1">
        <v>233</v>
      </c>
      <c r="X685" s="1">
        <v>364</v>
      </c>
      <c r="Y685" s="1">
        <f t="shared" si="202"/>
        <v>367</v>
      </c>
      <c r="Z685" s="1" t="s">
        <v>3784</v>
      </c>
      <c r="AA685" s="3">
        <v>32.71</v>
      </c>
      <c r="AC685" s="3">
        <f t="shared" si="203"/>
        <v>-32.71</v>
      </c>
      <c r="AD685" s="2" t="s">
        <v>2606</v>
      </c>
      <c r="AN685" s="2" t="s">
        <v>53</v>
      </c>
      <c r="AO685" s="2" t="s">
        <v>2014</v>
      </c>
    </row>
    <row r="686" spans="1:41" ht="15" x14ac:dyDescent="0.2">
      <c r="A686" s="1" t="s">
        <v>3329</v>
      </c>
      <c r="B686" s="1" t="s">
        <v>899</v>
      </c>
      <c r="C686" s="1" t="s">
        <v>69</v>
      </c>
      <c r="D686" s="1" t="s">
        <v>2509</v>
      </c>
      <c r="E686" s="1" t="s">
        <v>900</v>
      </c>
      <c r="F686" s="1" t="s">
        <v>1928</v>
      </c>
      <c r="G686" s="1" t="s">
        <v>3687</v>
      </c>
      <c r="H686" s="1" t="s">
        <v>27</v>
      </c>
      <c r="I686" s="1" t="s">
        <v>899</v>
      </c>
      <c r="L686" s="2"/>
      <c r="M686" s="2"/>
      <c r="N686" s="2" t="s">
        <v>2</v>
      </c>
      <c r="P686" s="1">
        <v>465</v>
      </c>
      <c r="Q686" s="1">
        <v>0</v>
      </c>
      <c r="R686" s="1">
        <v>0</v>
      </c>
      <c r="S686" s="1">
        <f t="shared" si="204"/>
        <v>465</v>
      </c>
      <c r="T686" s="1">
        <f t="shared" si="205"/>
        <v>465</v>
      </c>
      <c r="U686" s="1">
        <v>106</v>
      </c>
      <c r="V686" s="1">
        <v>212</v>
      </c>
      <c r="W686" s="1">
        <v>76</v>
      </c>
      <c r="X686" s="1">
        <v>0</v>
      </c>
      <c r="Y686" s="1">
        <f t="shared" si="202"/>
        <v>147</v>
      </c>
      <c r="Z686" s="1" t="s">
        <v>3784</v>
      </c>
      <c r="AA686" s="3">
        <v>56.88</v>
      </c>
      <c r="AC686" s="3">
        <f t="shared" si="203"/>
        <v>-56.88</v>
      </c>
      <c r="AN686" s="2" t="s">
        <v>53</v>
      </c>
      <c r="AO686" s="2" t="s">
        <v>2014</v>
      </c>
    </row>
    <row r="687" spans="1:41" ht="45" x14ac:dyDescent="0.2">
      <c r="A687" s="1" t="s">
        <v>3330</v>
      </c>
      <c r="B687" s="1" t="s">
        <v>901</v>
      </c>
      <c r="C687" s="1" t="s">
        <v>69</v>
      </c>
      <c r="D687" s="1" t="s">
        <v>2509</v>
      </c>
      <c r="E687" s="1" t="s">
        <v>1692</v>
      </c>
      <c r="F687" s="1" t="s">
        <v>1928</v>
      </c>
      <c r="G687" s="1" t="s">
        <v>2405</v>
      </c>
      <c r="H687" s="1" t="s">
        <v>2358</v>
      </c>
      <c r="I687" s="1" t="s">
        <v>901</v>
      </c>
      <c r="L687" s="2"/>
      <c r="M687" s="2"/>
      <c r="N687" s="1" t="s">
        <v>2</v>
      </c>
      <c r="P687" s="1">
        <v>555</v>
      </c>
      <c r="Q687" s="1">
        <v>500</v>
      </c>
      <c r="R687" s="1">
        <v>500</v>
      </c>
      <c r="S687" s="1">
        <f t="shared" si="204"/>
        <v>1055</v>
      </c>
      <c r="T687" s="1">
        <f t="shared" si="205"/>
        <v>1555</v>
      </c>
      <c r="U687" s="1">
        <v>827</v>
      </c>
      <c r="V687" s="1">
        <v>878</v>
      </c>
      <c r="W687" s="1">
        <v>691</v>
      </c>
      <c r="X687" s="1">
        <v>1154</v>
      </c>
      <c r="Y687" s="1">
        <f t="shared" si="202"/>
        <v>-150</v>
      </c>
      <c r="Z687" s="1" t="s">
        <v>3783</v>
      </c>
      <c r="AA687" s="3">
        <v>53.468730000000001</v>
      </c>
      <c r="AC687" s="3">
        <f t="shared" si="203"/>
        <v>-53.468730000000001</v>
      </c>
      <c r="AD687" s="2" t="s">
        <v>2606</v>
      </c>
      <c r="AN687" s="2" t="s">
        <v>53</v>
      </c>
      <c r="AO687" s="2" t="s">
        <v>2014</v>
      </c>
    </row>
    <row r="688" spans="1:41" ht="45" x14ac:dyDescent="0.2">
      <c r="A688" s="1" t="s">
        <v>3331</v>
      </c>
      <c r="B688" s="1" t="s">
        <v>902</v>
      </c>
      <c r="C688" s="1" t="s">
        <v>69</v>
      </c>
      <c r="D688" s="1" t="s">
        <v>2509</v>
      </c>
      <c r="E688" s="1" t="s">
        <v>1693</v>
      </c>
      <c r="F688" s="1" t="s">
        <v>1928</v>
      </c>
      <c r="G688" s="1" t="s">
        <v>2405</v>
      </c>
      <c r="H688" s="1" t="s">
        <v>2358</v>
      </c>
      <c r="I688" s="1" t="s">
        <v>902</v>
      </c>
      <c r="L688" s="2"/>
      <c r="M688" s="2"/>
      <c r="N688" s="1" t="s">
        <v>2</v>
      </c>
      <c r="P688" s="1">
        <v>577</v>
      </c>
      <c r="Q688" s="1">
        <v>500</v>
      </c>
      <c r="R688" s="1">
        <v>500</v>
      </c>
      <c r="S688" s="1">
        <f t="shared" si="204"/>
        <v>1077</v>
      </c>
      <c r="T688" s="1">
        <f t="shared" si="205"/>
        <v>1577</v>
      </c>
      <c r="U688" s="1">
        <v>827</v>
      </c>
      <c r="V688" s="1">
        <v>878</v>
      </c>
      <c r="W688" s="1">
        <v>691</v>
      </c>
      <c r="X688" s="1">
        <v>1154</v>
      </c>
      <c r="Y688" s="1">
        <f t="shared" si="202"/>
        <v>-128</v>
      </c>
      <c r="Z688" s="1" t="s">
        <v>3783</v>
      </c>
      <c r="AA688" s="3">
        <v>53.468730000000001</v>
      </c>
      <c r="AC688" s="3">
        <f t="shared" si="203"/>
        <v>-53.468730000000001</v>
      </c>
      <c r="AD688" s="2" t="s">
        <v>2606</v>
      </c>
      <c r="AN688" s="2" t="s">
        <v>53</v>
      </c>
      <c r="AO688" s="2" t="s">
        <v>2014</v>
      </c>
    </row>
    <row r="689" spans="1:42" ht="45" x14ac:dyDescent="0.2">
      <c r="A689" s="1" t="s">
        <v>3332</v>
      </c>
      <c r="B689" s="1" t="s">
        <v>903</v>
      </c>
      <c r="C689" s="1" t="s">
        <v>69</v>
      </c>
      <c r="D689" s="1" t="s">
        <v>1316</v>
      </c>
      <c r="E689" s="1" t="s">
        <v>1694</v>
      </c>
      <c r="F689" s="1" t="s">
        <v>1928</v>
      </c>
      <c r="G689" s="1" t="s">
        <v>3687</v>
      </c>
      <c r="H689" s="1" t="s">
        <v>27</v>
      </c>
      <c r="I689" s="1" t="s">
        <v>903</v>
      </c>
      <c r="L689" s="2"/>
      <c r="M689" s="2"/>
      <c r="N689" s="2" t="s">
        <v>2</v>
      </c>
      <c r="P689" s="1">
        <v>6585</v>
      </c>
      <c r="Q689" s="1">
        <v>0</v>
      </c>
      <c r="R689" s="1">
        <v>0</v>
      </c>
      <c r="S689" s="1">
        <f t="shared" si="204"/>
        <v>6585</v>
      </c>
      <c r="T689" s="1">
        <f t="shared" si="205"/>
        <v>6585</v>
      </c>
      <c r="U689" s="1">
        <v>0</v>
      </c>
      <c r="V689" s="1">
        <v>0</v>
      </c>
      <c r="W689" s="1">
        <v>0</v>
      </c>
      <c r="X689" s="1">
        <v>1440</v>
      </c>
      <c r="Y689" s="1">
        <f t="shared" si="202"/>
        <v>6585</v>
      </c>
      <c r="Z689" s="1" t="s">
        <v>3782</v>
      </c>
      <c r="AA689" s="3">
        <v>8.7087299999999992</v>
      </c>
      <c r="AC689" s="3">
        <f t="shared" si="203"/>
        <v>-8.7087299999999992</v>
      </c>
      <c r="AD689" s="2" t="s">
        <v>2606</v>
      </c>
      <c r="AN689" s="2" t="s">
        <v>53</v>
      </c>
      <c r="AO689" s="2" t="s">
        <v>2014</v>
      </c>
    </row>
    <row r="690" spans="1:42" ht="45" x14ac:dyDescent="0.2">
      <c r="A690" s="1" t="s">
        <v>3333</v>
      </c>
      <c r="B690" s="1" t="s">
        <v>904</v>
      </c>
      <c r="C690" s="1" t="s">
        <v>69</v>
      </c>
      <c r="D690" s="1" t="s">
        <v>3681</v>
      </c>
      <c r="E690" s="1" t="s">
        <v>905</v>
      </c>
      <c r="F690" s="1" t="s">
        <v>1928</v>
      </c>
      <c r="G690" s="1" t="s">
        <v>3687</v>
      </c>
      <c r="H690" s="1" t="s">
        <v>27</v>
      </c>
      <c r="I690" s="1" t="s">
        <v>904</v>
      </c>
      <c r="L690" s="2"/>
      <c r="M690" s="2"/>
      <c r="N690" s="2" t="s">
        <v>2</v>
      </c>
      <c r="P690" s="1">
        <v>4081</v>
      </c>
      <c r="Q690" s="1">
        <v>0</v>
      </c>
      <c r="R690" s="1">
        <v>0</v>
      </c>
      <c r="S690" s="1">
        <f t="shared" si="204"/>
        <v>4081</v>
      </c>
      <c r="T690" s="1">
        <f t="shared" si="205"/>
        <v>4081</v>
      </c>
      <c r="U690" s="1">
        <v>1490</v>
      </c>
      <c r="V690" s="1">
        <v>1278</v>
      </c>
      <c r="W690" s="1">
        <v>2230</v>
      </c>
      <c r="X690" s="1">
        <v>2960</v>
      </c>
      <c r="Y690" s="1">
        <f t="shared" si="202"/>
        <v>1313</v>
      </c>
      <c r="Z690" s="1" t="s">
        <v>3784</v>
      </c>
      <c r="AA690" s="3">
        <v>10.71</v>
      </c>
      <c r="AC690" s="3">
        <f t="shared" si="203"/>
        <v>-10.71</v>
      </c>
      <c r="AD690" s="2" t="s">
        <v>2606</v>
      </c>
      <c r="AN690" s="2" t="s">
        <v>53</v>
      </c>
      <c r="AO690" s="2" t="s">
        <v>2014</v>
      </c>
    </row>
    <row r="691" spans="1:42" ht="15" x14ac:dyDescent="0.2">
      <c r="A691" s="1" t="s">
        <v>3334</v>
      </c>
      <c r="B691" s="1" t="s">
        <v>1974</v>
      </c>
      <c r="C691" s="1" t="s">
        <v>69</v>
      </c>
      <c r="D691" s="1" t="s">
        <v>1316</v>
      </c>
      <c r="E691" s="1" t="s">
        <v>906</v>
      </c>
      <c r="F691" s="1" t="s">
        <v>1928</v>
      </c>
      <c r="G691" s="1" t="s">
        <v>3687</v>
      </c>
      <c r="H691" s="1" t="s">
        <v>27</v>
      </c>
      <c r="I691" s="1" t="s">
        <v>1974</v>
      </c>
      <c r="L691" s="2"/>
      <c r="M691" s="2"/>
      <c r="N691" s="2" t="s">
        <v>2</v>
      </c>
      <c r="O691" s="2" t="s">
        <v>1352</v>
      </c>
      <c r="P691" s="1">
        <v>0</v>
      </c>
      <c r="Q691" s="1">
        <v>0</v>
      </c>
      <c r="R691" s="1">
        <v>0</v>
      </c>
      <c r="S691" s="1">
        <f t="shared" si="204"/>
        <v>0</v>
      </c>
      <c r="T691" s="1">
        <f t="shared" si="205"/>
        <v>0</v>
      </c>
      <c r="U691" s="1">
        <v>0</v>
      </c>
      <c r="V691" s="1">
        <v>0</v>
      </c>
      <c r="W691" s="1">
        <v>0</v>
      </c>
      <c r="X691" s="1">
        <v>0</v>
      </c>
      <c r="Y691" s="1">
        <f t="shared" si="202"/>
        <v>0</v>
      </c>
      <c r="Z691" s="1" t="s">
        <v>3782</v>
      </c>
      <c r="AA691" s="3">
        <v>22.19</v>
      </c>
      <c r="AB691" s="18"/>
      <c r="AC691" s="3">
        <f t="shared" si="203"/>
        <v>-22.19</v>
      </c>
      <c r="AN691" s="1" t="s">
        <v>53</v>
      </c>
      <c r="AO691" s="2" t="s">
        <v>2014</v>
      </c>
    </row>
    <row r="692" spans="1:42" ht="45" x14ac:dyDescent="0.2">
      <c r="A692" s="1" t="s">
        <v>3335</v>
      </c>
      <c r="B692" s="27" t="s">
        <v>1353</v>
      </c>
      <c r="C692" s="1" t="s">
        <v>69</v>
      </c>
      <c r="D692" s="1" t="s">
        <v>1316</v>
      </c>
      <c r="E692" s="1" t="s">
        <v>907</v>
      </c>
      <c r="F692" s="1" t="s">
        <v>1928</v>
      </c>
      <c r="G692" s="1" t="s">
        <v>2405</v>
      </c>
      <c r="H692" s="1" t="s">
        <v>2358</v>
      </c>
      <c r="I692" s="1" t="s">
        <v>1353</v>
      </c>
      <c r="L692" s="2"/>
      <c r="M692" s="2"/>
      <c r="N692" s="2" t="s">
        <v>2</v>
      </c>
      <c r="P692" s="1">
        <v>437</v>
      </c>
      <c r="Q692" s="1">
        <v>0</v>
      </c>
      <c r="R692" s="1">
        <v>0</v>
      </c>
      <c r="S692" s="1">
        <f t="shared" si="204"/>
        <v>437</v>
      </c>
      <c r="T692" s="1">
        <f t="shared" si="205"/>
        <v>437</v>
      </c>
      <c r="U692" s="1">
        <v>0</v>
      </c>
      <c r="V692" s="1">
        <v>0</v>
      </c>
      <c r="W692" s="1">
        <v>0</v>
      </c>
      <c r="X692" s="1">
        <v>90</v>
      </c>
      <c r="Y692" s="1">
        <f t="shared" si="202"/>
        <v>437</v>
      </c>
      <c r="Z692" s="1" t="s">
        <v>3782</v>
      </c>
      <c r="AA692" s="3">
        <v>27.19</v>
      </c>
      <c r="AB692" s="18"/>
      <c r="AC692" s="3">
        <f t="shared" si="203"/>
        <v>-27.19</v>
      </c>
      <c r="AD692" s="2" t="s">
        <v>2606</v>
      </c>
      <c r="AN692" s="2" t="s">
        <v>53</v>
      </c>
      <c r="AO692" s="2" t="s">
        <v>2014</v>
      </c>
    </row>
    <row r="693" spans="1:42" ht="45" x14ac:dyDescent="0.2">
      <c r="A693" s="1" t="s">
        <v>3336</v>
      </c>
      <c r="B693" s="1" t="s">
        <v>909</v>
      </c>
      <c r="C693" s="1" t="s">
        <v>69</v>
      </c>
      <c r="D693" s="1" t="s">
        <v>1316</v>
      </c>
      <c r="E693" s="1" t="s">
        <v>908</v>
      </c>
      <c r="F693" s="1" t="s">
        <v>1928</v>
      </c>
      <c r="G693" s="1" t="s">
        <v>3687</v>
      </c>
      <c r="H693" s="1" t="s">
        <v>27</v>
      </c>
      <c r="I693" s="1" t="s">
        <v>909</v>
      </c>
      <c r="L693" s="2"/>
      <c r="M693" s="2"/>
      <c r="N693" s="2" t="s">
        <v>2</v>
      </c>
      <c r="O693" s="2" t="s">
        <v>2407</v>
      </c>
      <c r="P693" s="1">
        <v>56</v>
      </c>
      <c r="Q693" s="1">
        <v>0</v>
      </c>
      <c r="R693" s="1">
        <v>0</v>
      </c>
      <c r="S693" s="1">
        <f t="shared" si="204"/>
        <v>56</v>
      </c>
      <c r="T693" s="1">
        <f t="shared" si="205"/>
        <v>56</v>
      </c>
      <c r="U693" s="1">
        <v>0</v>
      </c>
      <c r="V693" s="1">
        <v>0</v>
      </c>
      <c r="W693" s="1">
        <v>0</v>
      </c>
      <c r="X693" s="1">
        <v>0</v>
      </c>
      <c r="Y693" s="1">
        <f t="shared" si="202"/>
        <v>56</v>
      </c>
      <c r="Z693" s="1" t="s">
        <v>3782</v>
      </c>
      <c r="AA693" s="3">
        <v>127.93</v>
      </c>
      <c r="AB693" s="18"/>
      <c r="AC693" s="3">
        <f t="shared" si="203"/>
        <v>-127.93</v>
      </c>
      <c r="AN693" s="2" t="s">
        <v>53</v>
      </c>
      <c r="AO693" s="2" t="s">
        <v>2014</v>
      </c>
    </row>
    <row r="694" spans="1:42" ht="45" x14ac:dyDescent="0.2">
      <c r="A694" s="1" t="s">
        <v>3337</v>
      </c>
      <c r="B694" s="1" t="s">
        <v>910</v>
      </c>
      <c r="C694" s="1" t="s">
        <v>69</v>
      </c>
      <c r="D694" s="1" t="s">
        <v>2509</v>
      </c>
      <c r="E694" s="1" t="s">
        <v>908</v>
      </c>
      <c r="F694" s="1" t="s">
        <v>1928</v>
      </c>
      <c r="G694" s="1" t="s">
        <v>3687</v>
      </c>
      <c r="H694" s="1" t="s">
        <v>27</v>
      </c>
      <c r="I694" s="1" t="s">
        <v>910</v>
      </c>
      <c r="L694" s="2"/>
      <c r="M694" s="2"/>
      <c r="N694" s="2" t="s">
        <v>2</v>
      </c>
      <c r="P694" s="1">
        <v>604</v>
      </c>
      <c r="Q694" s="1">
        <v>1000</v>
      </c>
      <c r="R694" s="1">
        <v>0</v>
      </c>
      <c r="S694" s="1">
        <f t="shared" si="204"/>
        <v>1604</v>
      </c>
      <c r="T694" s="1">
        <f t="shared" si="205"/>
        <v>1604</v>
      </c>
      <c r="U694" s="1">
        <v>200</v>
      </c>
      <c r="V694" s="1">
        <v>492</v>
      </c>
      <c r="W694" s="1">
        <v>0</v>
      </c>
      <c r="X694" s="1">
        <v>0</v>
      </c>
      <c r="Y694" s="1">
        <f t="shared" ref="Y694:Y705" si="206">T694-(U694+V694)</f>
        <v>912</v>
      </c>
      <c r="Z694" s="1" t="s">
        <v>3784</v>
      </c>
      <c r="AA694" s="3">
        <v>101.02</v>
      </c>
      <c r="AC694" s="3">
        <f t="shared" si="203"/>
        <v>-101.02</v>
      </c>
      <c r="AD694" s="2" t="s">
        <v>2606</v>
      </c>
      <c r="AN694" s="2" t="s">
        <v>53</v>
      </c>
      <c r="AO694" s="2" t="s">
        <v>2014</v>
      </c>
    </row>
    <row r="695" spans="1:42" ht="45" x14ac:dyDescent="0.2">
      <c r="A695" s="1" t="s">
        <v>3338</v>
      </c>
      <c r="B695" s="1" t="s">
        <v>911</v>
      </c>
      <c r="C695" s="1" t="s">
        <v>69</v>
      </c>
      <c r="D695" s="1" t="s">
        <v>1316</v>
      </c>
      <c r="E695" s="1" t="s">
        <v>916</v>
      </c>
      <c r="F695" s="1" t="s">
        <v>1928</v>
      </c>
      <c r="G695" s="1" t="s">
        <v>2405</v>
      </c>
      <c r="H695" s="1" t="s">
        <v>2358</v>
      </c>
      <c r="I695" s="1" t="s">
        <v>911</v>
      </c>
      <c r="L695" s="2"/>
      <c r="M695" s="2"/>
      <c r="N695" s="2" t="s">
        <v>2</v>
      </c>
      <c r="P695" s="1">
        <v>212</v>
      </c>
      <c r="Q695" s="1">
        <v>500</v>
      </c>
      <c r="R695" s="1">
        <v>0</v>
      </c>
      <c r="S695" s="1">
        <f t="shared" si="204"/>
        <v>712</v>
      </c>
      <c r="T695" s="1">
        <f t="shared" si="205"/>
        <v>712</v>
      </c>
      <c r="U695" s="1">
        <v>222</v>
      </c>
      <c r="V695" s="1">
        <v>455</v>
      </c>
      <c r="W695" s="1">
        <v>584</v>
      </c>
      <c r="X695" s="1">
        <v>721</v>
      </c>
      <c r="Y695" s="1">
        <f t="shared" si="206"/>
        <v>35</v>
      </c>
      <c r="Z695" s="1" t="s">
        <v>3784</v>
      </c>
      <c r="AA695" s="3">
        <v>27.9145</v>
      </c>
      <c r="AC695" s="3">
        <f t="shared" si="203"/>
        <v>-27.9145</v>
      </c>
      <c r="AD695" s="2" t="s">
        <v>2606</v>
      </c>
      <c r="AN695" s="2" t="s">
        <v>53</v>
      </c>
      <c r="AO695" s="2" t="s">
        <v>2014</v>
      </c>
    </row>
    <row r="696" spans="1:42" ht="45" x14ac:dyDescent="0.2">
      <c r="A696" s="1" t="s">
        <v>3339</v>
      </c>
      <c r="B696" s="1" t="s">
        <v>1431</v>
      </c>
      <c r="C696" s="1" t="s">
        <v>69</v>
      </c>
      <c r="D696" s="1" t="s">
        <v>1316</v>
      </c>
      <c r="E696" s="1" t="s">
        <v>1773</v>
      </c>
      <c r="F696" s="1" t="s">
        <v>1928</v>
      </c>
      <c r="G696" s="1" t="s">
        <v>3687</v>
      </c>
      <c r="H696" s="1" t="s">
        <v>27</v>
      </c>
      <c r="I696" s="1" t="s">
        <v>1431</v>
      </c>
      <c r="L696" s="2"/>
      <c r="M696" s="2"/>
      <c r="N696" s="1" t="s">
        <v>2</v>
      </c>
      <c r="P696" s="1">
        <v>2081</v>
      </c>
      <c r="Q696" s="1">
        <v>500</v>
      </c>
      <c r="R696" s="1">
        <v>0</v>
      </c>
      <c r="S696" s="1">
        <f t="shared" si="204"/>
        <v>2581</v>
      </c>
      <c r="T696" s="1">
        <f t="shared" si="205"/>
        <v>2581</v>
      </c>
      <c r="U696" s="1">
        <v>491</v>
      </c>
      <c r="V696" s="1">
        <v>229</v>
      </c>
      <c r="W696" s="1">
        <v>1298</v>
      </c>
      <c r="X696" s="1">
        <v>910</v>
      </c>
      <c r="Y696" s="1">
        <f t="shared" si="206"/>
        <v>1861</v>
      </c>
      <c r="Z696" s="1" t="s">
        <v>3784</v>
      </c>
      <c r="AA696" s="3">
        <v>91.96</v>
      </c>
      <c r="AB696" s="18"/>
      <c r="AC696" s="3">
        <f t="shared" si="203"/>
        <v>-91.96</v>
      </c>
      <c r="AD696" s="2" t="s">
        <v>2606</v>
      </c>
      <c r="AN696" s="2" t="s">
        <v>53</v>
      </c>
      <c r="AO696" s="2" t="s">
        <v>2014</v>
      </c>
    </row>
    <row r="697" spans="1:42" ht="45" x14ac:dyDescent="0.2">
      <c r="A697" s="1" t="s">
        <v>3340</v>
      </c>
      <c r="B697" s="1" t="s">
        <v>1432</v>
      </c>
      <c r="C697" s="1" t="s">
        <v>69</v>
      </c>
      <c r="D697" s="1" t="s">
        <v>1316</v>
      </c>
      <c r="E697" s="1" t="s">
        <v>1774</v>
      </c>
      <c r="F697" s="1" t="s">
        <v>1928</v>
      </c>
      <c r="G697" s="1" t="s">
        <v>3687</v>
      </c>
      <c r="H697" s="1" t="s">
        <v>27</v>
      </c>
      <c r="I697" s="1" t="s">
        <v>1432</v>
      </c>
      <c r="L697" s="2"/>
      <c r="M697" s="2"/>
      <c r="N697" s="1" t="s">
        <v>2</v>
      </c>
      <c r="P697" s="1">
        <v>2078</v>
      </c>
      <c r="Q697" s="1">
        <v>500</v>
      </c>
      <c r="R697" s="1">
        <v>0</v>
      </c>
      <c r="S697" s="1">
        <f t="shared" si="204"/>
        <v>2578</v>
      </c>
      <c r="T697" s="1">
        <f t="shared" si="205"/>
        <v>2578</v>
      </c>
      <c r="U697" s="1">
        <v>491</v>
      </c>
      <c r="V697" s="1">
        <v>229</v>
      </c>
      <c r="W697" s="1">
        <v>1298</v>
      </c>
      <c r="X697" s="1">
        <v>910</v>
      </c>
      <c r="Y697" s="1">
        <f t="shared" si="206"/>
        <v>1858</v>
      </c>
      <c r="Z697" s="1" t="s">
        <v>3784</v>
      </c>
      <c r="AA697" s="3">
        <v>91.96</v>
      </c>
      <c r="AB697" s="18"/>
      <c r="AC697" s="3">
        <f t="shared" si="203"/>
        <v>-91.96</v>
      </c>
      <c r="AD697" s="2" t="s">
        <v>2606</v>
      </c>
      <c r="AN697" s="2" t="s">
        <v>53</v>
      </c>
      <c r="AO697" s="2" t="s">
        <v>2014</v>
      </c>
    </row>
    <row r="698" spans="1:42" ht="45" x14ac:dyDescent="0.2">
      <c r="A698" s="1" t="s">
        <v>3341</v>
      </c>
      <c r="B698" s="1" t="s">
        <v>1394</v>
      </c>
      <c r="C698" s="1" t="s">
        <v>69</v>
      </c>
      <c r="D698" s="1" t="s">
        <v>1316</v>
      </c>
      <c r="E698" s="1" t="s">
        <v>1395</v>
      </c>
      <c r="F698" s="1" t="s">
        <v>1928</v>
      </c>
      <c r="G698" s="1" t="s">
        <v>3687</v>
      </c>
      <c r="H698" s="1" t="s">
        <v>27</v>
      </c>
      <c r="I698" s="1" t="s">
        <v>1394</v>
      </c>
      <c r="L698" s="2"/>
      <c r="M698" s="2"/>
      <c r="N698" s="2" t="s">
        <v>2</v>
      </c>
      <c r="P698" s="1">
        <v>1392</v>
      </c>
      <c r="Q698" s="1">
        <v>50</v>
      </c>
      <c r="R698" s="1">
        <v>0</v>
      </c>
      <c r="S698" s="1">
        <f t="shared" si="204"/>
        <v>1442</v>
      </c>
      <c r="T698" s="1">
        <f t="shared" si="205"/>
        <v>1442</v>
      </c>
      <c r="U698" s="1">
        <v>498</v>
      </c>
      <c r="V698" s="1">
        <v>246</v>
      </c>
      <c r="W698" s="1">
        <v>1388</v>
      </c>
      <c r="X698" s="1">
        <v>886</v>
      </c>
      <c r="Y698" s="1">
        <f t="shared" si="206"/>
        <v>698</v>
      </c>
      <c r="Z698" s="1" t="s">
        <v>3784</v>
      </c>
      <c r="AA698" s="3">
        <v>30.95</v>
      </c>
      <c r="AC698" s="3">
        <f t="shared" si="203"/>
        <v>-30.95</v>
      </c>
      <c r="AD698" s="2" t="s">
        <v>2606</v>
      </c>
      <c r="AN698" s="2" t="s">
        <v>53</v>
      </c>
      <c r="AO698" s="2" t="s">
        <v>2014</v>
      </c>
    </row>
    <row r="699" spans="1:42" ht="45" x14ac:dyDescent="0.2">
      <c r="A699" s="1" t="s">
        <v>3342</v>
      </c>
      <c r="B699" s="1" t="s">
        <v>913</v>
      </c>
      <c r="C699" s="1" t="s">
        <v>69</v>
      </c>
      <c r="D699" s="1" t="s">
        <v>3681</v>
      </c>
      <c r="E699" s="1" t="s">
        <v>906</v>
      </c>
      <c r="F699" s="1" t="s">
        <v>1928</v>
      </c>
      <c r="G699" s="1" t="s">
        <v>2405</v>
      </c>
      <c r="H699" s="1" t="s">
        <v>2358</v>
      </c>
      <c r="I699" s="1" t="s">
        <v>913</v>
      </c>
      <c r="L699" s="2"/>
      <c r="M699" s="2"/>
      <c r="N699" s="2" t="s">
        <v>2</v>
      </c>
      <c r="P699" s="1">
        <v>2321</v>
      </c>
      <c r="Q699" s="1">
        <v>0</v>
      </c>
      <c r="R699" s="1">
        <v>0</v>
      </c>
      <c r="S699" s="1">
        <f t="shared" si="204"/>
        <v>2321</v>
      </c>
      <c r="T699" s="1">
        <f t="shared" si="205"/>
        <v>2321</v>
      </c>
      <c r="U699" s="1">
        <v>745</v>
      </c>
      <c r="V699" s="1">
        <v>639</v>
      </c>
      <c r="W699" s="1">
        <v>1115</v>
      </c>
      <c r="X699" s="1">
        <v>1480</v>
      </c>
      <c r="Y699" s="1">
        <f t="shared" si="206"/>
        <v>937</v>
      </c>
      <c r="Z699" s="1" t="s">
        <v>3784</v>
      </c>
      <c r="AA699" s="3">
        <v>22.85</v>
      </c>
      <c r="AC699" s="3">
        <f t="shared" si="203"/>
        <v>-22.85</v>
      </c>
      <c r="AD699" s="2" t="s">
        <v>2606</v>
      </c>
      <c r="AN699" s="2" t="s">
        <v>53</v>
      </c>
      <c r="AO699" s="2" t="s">
        <v>2014</v>
      </c>
    </row>
    <row r="700" spans="1:42" ht="45" x14ac:dyDescent="0.2">
      <c r="A700" s="1" t="s">
        <v>3343</v>
      </c>
      <c r="B700" s="1" t="s">
        <v>2296</v>
      </c>
      <c r="C700" s="1" t="s">
        <v>69</v>
      </c>
      <c r="D700" s="1" t="s">
        <v>1316</v>
      </c>
      <c r="E700" s="1" t="s">
        <v>2297</v>
      </c>
      <c r="F700" s="1" t="s">
        <v>1928</v>
      </c>
      <c r="G700" s="1" t="s">
        <v>2405</v>
      </c>
      <c r="H700" s="1" t="s">
        <v>2358</v>
      </c>
      <c r="I700" s="1" t="s">
        <v>2296</v>
      </c>
      <c r="L700" s="2"/>
      <c r="M700" s="2"/>
      <c r="N700" s="1" t="s">
        <v>2</v>
      </c>
      <c r="O700" s="2" t="s">
        <v>1352</v>
      </c>
      <c r="P700" s="1">
        <v>1000</v>
      </c>
      <c r="Q700" s="1">
        <v>2500</v>
      </c>
      <c r="R700" s="1">
        <v>0</v>
      </c>
      <c r="S700" s="1">
        <f t="shared" si="204"/>
        <v>3500</v>
      </c>
      <c r="T700" s="1">
        <f t="shared" si="205"/>
        <v>3500</v>
      </c>
      <c r="U700" s="1">
        <v>816</v>
      </c>
      <c r="V700" s="1">
        <v>5448</v>
      </c>
      <c r="W700" s="1">
        <v>6816</v>
      </c>
      <c r="X700" s="1">
        <v>12000</v>
      </c>
      <c r="Y700" s="1">
        <f t="shared" si="206"/>
        <v>-2764</v>
      </c>
      <c r="Z700" s="1" t="s">
        <v>3783</v>
      </c>
      <c r="AA700" s="3">
        <v>1.9850000000000001</v>
      </c>
      <c r="AC700" s="3">
        <f t="shared" si="203"/>
        <v>-1.9850000000000001</v>
      </c>
      <c r="AD700" s="2" t="s">
        <v>2606</v>
      </c>
      <c r="AN700" s="1" t="s">
        <v>53</v>
      </c>
      <c r="AO700" s="1" t="s">
        <v>2014</v>
      </c>
      <c r="AP700" s="1"/>
    </row>
    <row r="701" spans="1:42" ht="45" x14ac:dyDescent="0.2">
      <c r="A701" s="1" t="s">
        <v>3344</v>
      </c>
      <c r="B701" s="1" t="s">
        <v>1844</v>
      </c>
      <c r="C701" s="1" t="s">
        <v>69</v>
      </c>
      <c r="D701" s="1" t="s">
        <v>1316</v>
      </c>
      <c r="E701" s="1" t="s">
        <v>1845</v>
      </c>
      <c r="F701" s="1" t="s">
        <v>1928</v>
      </c>
      <c r="G701" s="1" t="s">
        <v>2405</v>
      </c>
      <c r="H701" s="1" t="s">
        <v>2358</v>
      </c>
      <c r="I701" s="1" t="s">
        <v>1844</v>
      </c>
      <c r="L701" s="2"/>
      <c r="M701" s="2"/>
      <c r="N701" s="20" t="s">
        <v>2</v>
      </c>
      <c r="P701" s="1">
        <v>1784</v>
      </c>
      <c r="Q701" s="1">
        <v>1000</v>
      </c>
      <c r="R701" s="1">
        <v>0</v>
      </c>
      <c r="S701" s="1">
        <f t="shared" si="204"/>
        <v>2784</v>
      </c>
      <c r="T701" s="1">
        <f t="shared" si="205"/>
        <v>2784</v>
      </c>
      <c r="U701" s="1">
        <v>1102</v>
      </c>
      <c r="V701" s="1">
        <v>1116</v>
      </c>
      <c r="W701" s="1">
        <v>2986</v>
      </c>
      <c r="X701" s="1">
        <v>2854</v>
      </c>
      <c r="Y701" s="1">
        <f t="shared" si="206"/>
        <v>566</v>
      </c>
      <c r="Z701" s="1" t="s">
        <v>3784</v>
      </c>
      <c r="AA701" s="3">
        <v>26.6</v>
      </c>
      <c r="AB701" s="18"/>
      <c r="AC701" s="3">
        <f t="shared" si="203"/>
        <v>-26.6</v>
      </c>
      <c r="AD701" s="2" t="s">
        <v>2606</v>
      </c>
      <c r="AN701" s="1" t="s">
        <v>53</v>
      </c>
      <c r="AO701" s="2" t="s">
        <v>2014</v>
      </c>
    </row>
    <row r="702" spans="1:42" ht="45" x14ac:dyDescent="0.2">
      <c r="A702" s="1" t="s">
        <v>3345</v>
      </c>
      <c r="B702" s="1" t="s">
        <v>2298</v>
      </c>
      <c r="C702" s="1" t="s">
        <v>69</v>
      </c>
      <c r="D702" s="1" t="s">
        <v>1316</v>
      </c>
      <c r="E702" s="1" t="s">
        <v>1801</v>
      </c>
      <c r="F702" s="1" t="s">
        <v>1928</v>
      </c>
      <c r="G702" s="1" t="s">
        <v>3687</v>
      </c>
      <c r="H702" s="1" t="s">
        <v>27</v>
      </c>
      <c r="I702" s="1" t="s">
        <v>2298</v>
      </c>
      <c r="L702" s="2"/>
      <c r="M702" s="2"/>
      <c r="N702" s="1" t="s">
        <v>2</v>
      </c>
      <c r="O702" s="2" t="s">
        <v>1352</v>
      </c>
      <c r="P702" s="1">
        <v>115</v>
      </c>
      <c r="Q702" s="1">
        <v>1117</v>
      </c>
      <c r="R702" s="1">
        <v>0</v>
      </c>
      <c r="S702" s="1">
        <f t="shared" si="204"/>
        <v>1232</v>
      </c>
      <c r="T702" s="1">
        <f t="shared" si="205"/>
        <v>1232</v>
      </c>
      <c r="U702" s="1">
        <v>581</v>
      </c>
      <c r="V702" s="1">
        <v>1136</v>
      </c>
      <c r="W702" s="1">
        <v>1713</v>
      </c>
      <c r="X702" s="1">
        <v>1650</v>
      </c>
      <c r="Y702" s="1">
        <f t="shared" si="206"/>
        <v>-485</v>
      </c>
      <c r="Z702" s="1" t="s">
        <v>3783</v>
      </c>
      <c r="AA702" s="3">
        <v>82.46</v>
      </c>
      <c r="AB702" s="18"/>
      <c r="AC702" s="3">
        <f t="shared" si="203"/>
        <v>-82.46</v>
      </c>
      <c r="AD702" s="2" t="s">
        <v>2606</v>
      </c>
      <c r="AN702" s="1" t="s">
        <v>53</v>
      </c>
      <c r="AO702" s="1" t="s">
        <v>2014</v>
      </c>
      <c r="AP702" s="1"/>
    </row>
    <row r="703" spans="1:42" ht="45" x14ac:dyDescent="0.2">
      <c r="A703" s="1" t="s">
        <v>3346</v>
      </c>
      <c r="B703" s="1" t="s">
        <v>2299</v>
      </c>
      <c r="C703" s="1" t="s">
        <v>69</v>
      </c>
      <c r="D703" s="1" t="s">
        <v>1316</v>
      </c>
      <c r="E703" s="1" t="s">
        <v>2300</v>
      </c>
      <c r="F703" s="1" t="s">
        <v>1928</v>
      </c>
      <c r="G703" s="1" t="s">
        <v>43</v>
      </c>
      <c r="H703" s="1" t="s">
        <v>819</v>
      </c>
      <c r="I703" s="1" t="s">
        <v>2299</v>
      </c>
      <c r="L703" s="2"/>
      <c r="M703" s="2"/>
      <c r="N703" s="2" t="s">
        <v>2</v>
      </c>
      <c r="O703" s="2" t="s">
        <v>1352</v>
      </c>
      <c r="P703" s="1">
        <v>2467</v>
      </c>
      <c r="Q703" s="1">
        <v>40</v>
      </c>
      <c r="R703" s="1">
        <v>0</v>
      </c>
      <c r="S703" s="1">
        <f t="shared" si="204"/>
        <v>2507</v>
      </c>
      <c r="T703" s="1">
        <f t="shared" si="205"/>
        <v>2507</v>
      </c>
      <c r="U703" s="1">
        <v>463</v>
      </c>
      <c r="V703" s="1">
        <v>967</v>
      </c>
      <c r="W703" s="1">
        <v>2401</v>
      </c>
      <c r="X703" s="1">
        <v>2183</v>
      </c>
      <c r="Y703" s="1">
        <f t="shared" si="206"/>
        <v>1077</v>
      </c>
      <c r="Z703" s="1" t="s">
        <v>3784</v>
      </c>
      <c r="AA703" s="3">
        <v>28.335000000000001</v>
      </c>
      <c r="AC703" s="3">
        <f t="shared" si="203"/>
        <v>-28.335000000000001</v>
      </c>
      <c r="AD703" s="2" t="s">
        <v>2606</v>
      </c>
      <c r="AN703" s="1" t="s">
        <v>53</v>
      </c>
      <c r="AO703" s="1" t="s">
        <v>2014</v>
      </c>
      <c r="AP703" s="1"/>
    </row>
    <row r="704" spans="1:42" ht="15" x14ac:dyDescent="0.2">
      <c r="A704" s="1" t="s">
        <v>3347</v>
      </c>
      <c r="B704" s="1" t="s">
        <v>2558</v>
      </c>
      <c r="C704" s="1" t="s">
        <v>69</v>
      </c>
      <c r="D704" s="1" t="s">
        <v>1316</v>
      </c>
      <c r="E704" s="1" t="s">
        <v>2559</v>
      </c>
      <c r="F704" s="1" t="s">
        <v>1928</v>
      </c>
      <c r="G704" s="1" t="s">
        <v>2405</v>
      </c>
      <c r="H704" s="1" t="s">
        <v>2358</v>
      </c>
      <c r="I704" s="1" t="s">
        <v>2558</v>
      </c>
      <c r="L704" s="2"/>
      <c r="M704" s="2"/>
      <c r="N704" s="2" t="s">
        <v>2</v>
      </c>
      <c r="O704" s="2" t="s">
        <v>1352</v>
      </c>
      <c r="P704" s="1">
        <v>0</v>
      </c>
      <c r="Q704" s="1">
        <v>0</v>
      </c>
      <c r="R704" s="1">
        <v>0</v>
      </c>
      <c r="S704" s="1">
        <f t="shared" si="204"/>
        <v>0</v>
      </c>
      <c r="T704" s="1">
        <f t="shared" si="205"/>
        <v>0</v>
      </c>
      <c r="U704" s="1">
        <v>0</v>
      </c>
      <c r="V704" s="1">
        <v>0</v>
      </c>
      <c r="W704" s="1">
        <v>0</v>
      </c>
      <c r="X704" s="1">
        <v>0</v>
      </c>
      <c r="Y704" s="1">
        <f t="shared" si="206"/>
        <v>0</v>
      </c>
      <c r="Z704" s="1" t="s">
        <v>3782</v>
      </c>
      <c r="AA704" s="3">
        <v>28.57</v>
      </c>
      <c r="AC704" s="3">
        <f t="shared" si="203"/>
        <v>-28.57</v>
      </c>
      <c r="AF704" s="4"/>
      <c r="AN704" s="2" t="s">
        <v>53</v>
      </c>
      <c r="AO704" s="2" t="s">
        <v>2014</v>
      </c>
    </row>
    <row r="705" spans="1:42" ht="15" x14ac:dyDescent="0.2">
      <c r="A705" s="1" t="s">
        <v>3348</v>
      </c>
      <c r="B705" s="1" t="s">
        <v>2465</v>
      </c>
      <c r="C705" s="1" t="s">
        <v>69</v>
      </c>
      <c r="D705" s="1" t="s">
        <v>1316</v>
      </c>
      <c r="E705" s="1" t="s">
        <v>2466</v>
      </c>
      <c r="F705" s="1" t="s">
        <v>1928</v>
      </c>
      <c r="G705" s="1" t="s">
        <v>3687</v>
      </c>
      <c r="H705" s="1" t="s">
        <v>27</v>
      </c>
      <c r="I705" s="1" t="s">
        <v>2465</v>
      </c>
      <c r="L705" s="2"/>
      <c r="M705" s="2"/>
      <c r="N705" s="20" t="s">
        <v>2</v>
      </c>
      <c r="O705" s="2" t="s">
        <v>1352</v>
      </c>
      <c r="P705" s="1">
        <v>0</v>
      </c>
      <c r="Q705" s="1">
        <v>0</v>
      </c>
      <c r="R705" s="1">
        <v>0</v>
      </c>
      <c r="S705" s="1">
        <f t="shared" si="204"/>
        <v>0</v>
      </c>
      <c r="T705" s="1">
        <f t="shared" si="205"/>
        <v>0</v>
      </c>
      <c r="U705" s="1">
        <v>0</v>
      </c>
      <c r="V705" s="1">
        <v>0</v>
      </c>
      <c r="W705" s="1">
        <v>0</v>
      </c>
      <c r="X705" s="1">
        <v>0</v>
      </c>
      <c r="Y705" s="1">
        <f t="shared" si="206"/>
        <v>0</v>
      </c>
      <c r="Z705" s="1" t="s">
        <v>3782</v>
      </c>
      <c r="AA705" s="3">
        <v>511.78500000000003</v>
      </c>
      <c r="AC705" s="3">
        <f t="shared" si="203"/>
        <v>-511.78500000000003</v>
      </c>
      <c r="AN705" s="1" t="s">
        <v>53</v>
      </c>
      <c r="AO705" s="1" t="s">
        <v>2014</v>
      </c>
      <c r="AP705" s="1"/>
    </row>
    <row r="706" spans="1:42" ht="45" x14ac:dyDescent="0.2">
      <c r="A706" s="1" t="s">
        <v>3349</v>
      </c>
      <c r="B706" s="1" t="s">
        <v>640</v>
      </c>
      <c r="C706" s="1" t="s">
        <v>69</v>
      </c>
      <c r="D706" s="1" t="s">
        <v>1927</v>
      </c>
      <c r="E706" s="1" t="s">
        <v>1594</v>
      </c>
      <c r="F706" s="1" t="s">
        <v>1357</v>
      </c>
      <c r="G706" s="1" t="s">
        <v>643</v>
      </c>
      <c r="H706" s="1" t="s">
        <v>641</v>
      </c>
      <c r="I706" s="1" t="s">
        <v>642</v>
      </c>
      <c r="L706" s="2"/>
      <c r="M706" s="2"/>
      <c r="N706" s="2" t="s">
        <v>1</v>
      </c>
      <c r="P706" s="1">
        <v>1545</v>
      </c>
      <c r="Q706" s="1">
        <v>0</v>
      </c>
      <c r="R706" s="1">
        <v>0</v>
      </c>
      <c r="S706" s="1">
        <f t="shared" si="204"/>
        <v>1545</v>
      </c>
      <c r="T706" s="1">
        <f t="shared" si="205"/>
        <v>1545</v>
      </c>
      <c r="U706" s="1">
        <v>25</v>
      </c>
      <c r="V706" s="1">
        <v>0</v>
      </c>
      <c r="W706" s="1">
        <v>0</v>
      </c>
      <c r="X706" s="1">
        <v>0</v>
      </c>
      <c r="Y706" s="1">
        <f t="shared" ref="Y706" si="207">S706-(U706+V706)</f>
        <v>1520</v>
      </c>
      <c r="Z706" s="1" t="s">
        <v>3784</v>
      </c>
      <c r="AA706" s="3">
        <v>8.8925999999999998</v>
      </c>
      <c r="AC706" s="3">
        <f t="shared" si="203"/>
        <v>-8.8925999999999998</v>
      </c>
      <c r="AD706" s="2" t="s">
        <v>2606</v>
      </c>
      <c r="AN706" s="2" t="s">
        <v>53</v>
      </c>
      <c r="AO706" s="2" t="s">
        <v>639</v>
      </c>
    </row>
    <row r="707" spans="1:42" ht="15" x14ac:dyDescent="0.2">
      <c r="A707" s="1" t="s">
        <v>3350</v>
      </c>
      <c r="B707" s="1" t="s">
        <v>651</v>
      </c>
      <c r="C707" s="1" t="s">
        <v>69</v>
      </c>
      <c r="D707" s="1" t="s">
        <v>1927</v>
      </c>
      <c r="E707" s="1" t="s">
        <v>1598</v>
      </c>
      <c r="F707" s="1" t="s">
        <v>1357</v>
      </c>
      <c r="G707" s="1" t="s">
        <v>12</v>
      </c>
      <c r="H707" s="1" t="s">
        <v>1427</v>
      </c>
      <c r="I707" s="1" t="s">
        <v>652</v>
      </c>
      <c r="L707" s="2"/>
      <c r="M707" s="2"/>
      <c r="N707" s="1" t="s">
        <v>1</v>
      </c>
      <c r="P707" s="1">
        <v>102</v>
      </c>
      <c r="Q707" s="1">
        <v>0</v>
      </c>
      <c r="R707" s="1">
        <v>0</v>
      </c>
      <c r="S707" s="1">
        <f t="shared" ref="S707:S713" si="208">P707+Q707</f>
        <v>102</v>
      </c>
      <c r="T707" s="1">
        <f t="shared" ref="T707:T713" si="209">P707+Q707+R707</f>
        <v>102</v>
      </c>
      <c r="U707" s="1">
        <v>0</v>
      </c>
      <c r="V707" s="1">
        <v>0</v>
      </c>
      <c r="W707" s="1">
        <v>0</v>
      </c>
      <c r="X707" s="1">
        <v>0</v>
      </c>
      <c r="Y707" s="1">
        <f t="shared" ref="Y707:Y709" si="210">S707-(U707+V707)</f>
        <v>102</v>
      </c>
      <c r="Z707" s="1" t="s">
        <v>3782</v>
      </c>
      <c r="AA707" s="3">
        <v>9.75</v>
      </c>
      <c r="AC707" s="3">
        <f t="shared" ref="AC707:AC712" si="211">AB707-AA707</f>
        <v>-9.75</v>
      </c>
      <c r="AN707" s="2" t="s">
        <v>53</v>
      </c>
      <c r="AO707" s="2" t="s">
        <v>639</v>
      </c>
    </row>
    <row r="708" spans="1:42" ht="45" x14ac:dyDescent="0.2">
      <c r="A708" s="1" t="s">
        <v>3351</v>
      </c>
      <c r="B708" s="1" t="s">
        <v>1033</v>
      </c>
      <c r="C708" s="1" t="s">
        <v>69</v>
      </c>
      <c r="D708" s="1" t="s">
        <v>2236</v>
      </c>
      <c r="E708" s="1" t="s">
        <v>1034</v>
      </c>
      <c r="F708" s="1" t="s">
        <v>1357</v>
      </c>
      <c r="G708" s="1" t="s">
        <v>42</v>
      </c>
      <c r="H708" s="1" t="s">
        <v>42</v>
      </c>
      <c r="I708" s="1" t="s">
        <v>1035</v>
      </c>
      <c r="L708" s="2"/>
      <c r="M708" s="2"/>
      <c r="N708" s="2" t="s">
        <v>1</v>
      </c>
      <c r="P708" s="1">
        <v>3491</v>
      </c>
      <c r="Q708" s="1">
        <v>0</v>
      </c>
      <c r="R708" s="1">
        <v>0</v>
      </c>
      <c r="S708" s="1">
        <f t="shared" si="208"/>
        <v>3491</v>
      </c>
      <c r="T708" s="1">
        <f t="shared" si="209"/>
        <v>3491</v>
      </c>
      <c r="U708" s="1">
        <v>1043</v>
      </c>
      <c r="V708" s="1">
        <v>780</v>
      </c>
      <c r="W708" s="1">
        <v>100</v>
      </c>
      <c r="X708" s="1">
        <v>0</v>
      </c>
      <c r="Y708" s="1">
        <f t="shared" si="210"/>
        <v>1668</v>
      </c>
      <c r="Z708" s="1" t="s">
        <v>3784</v>
      </c>
      <c r="AA708" s="3">
        <v>9.266</v>
      </c>
      <c r="AC708" s="3">
        <f t="shared" si="211"/>
        <v>-9.266</v>
      </c>
      <c r="AD708" s="2" t="s">
        <v>2606</v>
      </c>
      <c r="AN708" s="2" t="s">
        <v>53</v>
      </c>
      <c r="AO708" s="2" t="s">
        <v>639</v>
      </c>
    </row>
    <row r="709" spans="1:42" ht="45" x14ac:dyDescent="0.2">
      <c r="A709" s="1" t="s">
        <v>3352</v>
      </c>
      <c r="B709" s="1" t="s">
        <v>653</v>
      </c>
      <c r="C709" s="1" t="s">
        <v>69</v>
      </c>
      <c r="D709" s="1" t="s">
        <v>1927</v>
      </c>
      <c r="E709" s="1" t="s">
        <v>1599</v>
      </c>
      <c r="F709" s="1" t="s">
        <v>1357</v>
      </c>
      <c r="G709" s="1" t="s">
        <v>251</v>
      </c>
      <c r="H709" s="1" t="s">
        <v>731</v>
      </c>
      <c r="I709" s="1" t="s">
        <v>654</v>
      </c>
      <c r="L709" s="2"/>
      <c r="M709" s="2"/>
      <c r="N709" s="2" t="s">
        <v>1</v>
      </c>
      <c r="P709" s="1">
        <v>550</v>
      </c>
      <c r="Q709" s="1">
        <v>0</v>
      </c>
      <c r="R709" s="1">
        <v>0</v>
      </c>
      <c r="S709" s="1">
        <f t="shared" si="208"/>
        <v>550</v>
      </c>
      <c r="T709" s="1">
        <f t="shared" si="209"/>
        <v>550</v>
      </c>
      <c r="U709" s="1">
        <v>1</v>
      </c>
      <c r="V709" s="1">
        <v>0</v>
      </c>
      <c r="W709" s="1">
        <v>0</v>
      </c>
      <c r="X709" s="1">
        <v>0</v>
      </c>
      <c r="Y709" s="1">
        <f t="shared" si="210"/>
        <v>549</v>
      </c>
      <c r="Z709" s="1" t="s">
        <v>3784</v>
      </c>
      <c r="AA709" s="3">
        <v>15.7</v>
      </c>
      <c r="AC709" s="3">
        <f t="shared" si="211"/>
        <v>-15.7</v>
      </c>
      <c r="AD709" s="2" t="s">
        <v>2606</v>
      </c>
      <c r="AN709" s="2" t="s">
        <v>53</v>
      </c>
      <c r="AO709" s="2" t="s">
        <v>639</v>
      </c>
    </row>
    <row r="710" spans="1:42" ht="45" x14ac:dyDescent="0.2">
      <c r="A710" s="1" t="s">
        <v>3353</v>
      </c>
      <c r="B710" s="1" t="s">
        <v>656</v>
      </c>
      <c r="C710" s="1" t="s">
        <v>69</v>
      </c>
      <c r="D710" s="1" t="s">
        <v>2051</v>
      </c>
      <c r="E710" s="1" t="s">
        <v>1600</v>
      </c>
      <c r="F710" s="1" t="s">
        <v>1357</v>
      </c>
      <c r="G710" s="1" t="s">
        <v>643</v>
      </c>
      <c r="H710" s="1" t="s">
        <v>641</v>
      </c>
      <c r="I710" s="1" t="s">
        <v>657</v>
      </c>
      <c r="L710" s="2"/>
      <c r="M710" s="2"/>
      <c r="N710" s="2" t="s">
        <v>1</v>
      </c>
      <c r="O710" s="2" t="s">
        <v>2407</v>
      </c>
      <c r="P710" s="1">
        <v>664</v>
      </c>
      <c r="Q710" s="1">
        <v>0</v>
      </c>
      <c r="R710" s="1">
        <v>0</v>
      </c>
      <c r="S710" s="1">
        <f t="shared" si="208"/>
        <v>664</v>
      </c>
      <c r="T710" s="1">
        <f t="shared" si="209"/>
        <v>664</v>
      </c>
      <c r="U710" s="1">
        <v>0</v>
      </c>
      <c r="V710" s="1">
        <v>0</v>
      </c>
      <c r="W710" s="1">
        <v>0</v>
      </c>
      <c r="X710" s="1">
        <v>0</v>
      </c>
      <c r="Y710" s="1">
        <f t="shared" ref="Y710" si="212">S710-(U710+V710)</f>
        <v>664</v>
      </c>
      <c r="Z710" s="1" t="s">
        <v>3782</v>
      </c>
      <c r="AA710" s="3">
        <v>38.659799999999997</v>
      </c>
      <c r="AC710" s="3">
        <f t="shared" si="211"/>
        <v>-38.659799999999997</v>
      </c>
      <c r="AN710" s="2" t="s">
        <v>53</v>
      </c>
      <c r="AO710" s="2" t="s">
        <v>639</v>
      </c>
    </row>
    <row r="711" spans="1:42" ht="15" x14ac:dyDescent="0.2">
      <c r="A711" s="1" t="s">
        <v>3354</v>
      </c>
      <c r="B711" s="1" t="s">
        <v>2146</v>
      </c>
      <c r="C711" s="1" t="s">
        <v>69</v>
      </c>
      <c r="D711" s="1" t="s">
        <v>2018</v>
      </c>
      <c r="E711" s="1" t="s">
        <v>2147</v>
      </c>
      <c r="F711" s="1" t="s">
        <v>1357</v>
      </c>
      <c r="G711" s="1" t="s">
        <v>42</v>
      </c>
      <c r="H711" s="1" t="s">
        <v>42</v>
      </c>
      <c r="I711" s="1" t="s">
        <v>2148</v>
      </c>
      <c r="L711" s="2"/>
      <c r="M711" s="2"/>
      <c r="N711" s="1" t="s">
        <v>1</v>
      </c>
      <c r="O711" s="2" t="s">
        <v>1352</v>
      </c>
      <c r="P711" s="1">
        <v>3005</v>
      </c>
      <c r="Q711" s="1">
        <v>0</v>
      </c>
      <c r="R711" s="1">
        <v>0</v>
      </c>
      <c r="S711" s="1">
        <f t="shared" si="208"/>
        <v>3005</v>
      </c>
      <c r="T711" s="1">
        <f t="shared" si="209"/>
        <v>3005</v>
      </c>
      <c r="U711" s="1">
        <v>0</v>
      </c>
      <c r="V711" s="1">
        <v>0</v>
      </c>
      <c r="W711" s="1">
        <v>0</v>
      </c>
      <c r="X711" s="1">
        <v>0</v>
      </c>
      <c r="Y711" s="1">
        <f t="shared" ref="Y711:Y713" si="213">S711-(U711+V711)</f>
        <v>3005</v>
      </c>
      <c r="Z711" s="1" t="s">
        <v>3782</v>
      </c>
      <c r="AA711" s="3">
        <v>0.94299999999999995</v>
      </c>
      <c r="AB711" s="18"/>
      <c r="AC711" s="3">
        <f t="shared" si="211"/>
        <v>-0.94299999999999995</v>
      </c>
      <c r="AN711" s="1" t="s">
        <v>53</v>
      </c>
      <c r="AO711" s="1" t="s">
        <v>639</v>
      </c>
      <c r="AP711" s="1"/>
    </row>
    <row r="712" spans="1:42" ht="45" x14ac:dyDescent="0.2">
      <c r="A712" s="1" t="s">
        <v>3355</v>
      </c>
      <c r="B712" s="1" t="s">
        <v>658</v>
      </c>
      <c r="C712" s="1" t="s">
        <v>69</v>
      </c>
      <c r="D712" s="1" t="s">
        <v>1927</v>
      </c>
      <c r="E712" s="1" t="s">
        <v>1601</v>
      </c>
      <c r="F712" s="1" t="s">
        <v>1357</v>
      </c>
      <c r="G712" s="1" t="s">
        <v>643</v>
      </c>
      <c r="H712" s="1" t="s">
        <v>641</v>
      </c>
      <c r="I712" s="1" t="s">
        <v>659</v>
      </c>
      <c r="L712" s="2"/>
      <c r="M712" s="2"/>
      <c r="N712" s="2" t="s">
        <v>1</v>
      </c>
      <c r="P712" s="1">
        <v>48</v>
      </c>
      <c r="Q712" s="1">
        <v>0</v>
      </c>
      <c r="R712" s="1">
        <v>0</v>
      </c>
      <c r="S712" s="1">
        <f t="shared" si="208"/>
        <v>48</v>
      </c>
      <c r="T712" s="1">
        <f t="shared" si="209"/>
        <v>48</v>
      </c>
      <c r="U712" s="1">
        <v>0</v>
      </c>
      <c r="V712" s="1">
        <v>0</v>
      </c>
      <c r="W712" s="1">
        <v>0</v>
      </c>
      <c r="X712" s="1">
        <v>0</v>
      </c>
      <c r="Y712" s="1">
        <f t="shared" si="213"/>
        <v>48</v>
      </c>
      <c r="Z712" s="1" t="s">
        <v>3782</v>
      </c>
      <c r="AA712" s="3">
        <v>6.5</v>
      </c>
      <c r="AC712" s="3">
        <f t="shared" si="211"/>
        <v>-6.5</v>
      </c>
      <c r="AD712" s="2" t="s">
        <v>2606</v>
      </c>
      <c r="AN712" s="2" t="s">
        <v>53</v>
      </c>
      <c r="AO712" s="2" t="s">
        <v>639</v>
      </c>
    </row>
    <row r="713" spans="1:42" ht="45" x14ac:dyDescent="0.2">
      <c r="A713" s="1" t="s">
        <v>3356</v>
      </c>
      <c r="B713" s="1" t="s">
        <v>663</v>
      </c>
      <c r="C713" s="1" t="s">
        <v>69</v>
      </c>
      <c r="D713" s="1" t="s">
        <v>2051</v>
      </c>
      <c r="E713" s="1" t="s">
        <v>664</v>
      </c>
      <c r="F713" s="1" t="s">
        <v>1357</v>
      </c>
      <c r="G713" s="1" t="s">
        <v>665</v>
      </c>
      <c r="H713" s="1" t="s">
        <v>2088</v>
      </c>
      <c r="I713" s="1" t="s">
        <v>666</v>
      </c>
      <c r="L713" s="2"/>
      <c r="M713" s="2"/>
      <c r="N713" s="2" t="s">
        <v>1</v>
      </c>
      <c r="P713" s="1">
        <v>33230</v>
      </c>
      <c r="Q713" s="1">
        <v>10656</v>
      </c>
      <c r="R713" s="1">
        <v>8928</v>
      </c>
      <c r="S713" s="1">
        <f t="shared" si="208"/>
        <v>43886</v>
      </c>
      <c r="T713" s="1">
        <f t="shared" si="209"/>
        <v>52814</v>
      </c>
      <c r="U713" s="1">
        <v>9516</v>
      </c>
      <c r="V713" s="1">
        <v>8568</v>
      </c>
      <c r="W713" s="1">
        <v>8172</v>
      </c>
      <c r="X713" s="1">
        <v>9138</v>
      </c>
      <c r="Y713" s="1">
        <f t="shared" si="213"/>
        <v>25802</v>
      </c>
      <c r="Z713" s="1" t="s">
        <v>3784</v>
      </c>
      <c r="AA713" s="3">
        <v>3.64</v>
      </c>
      <c r="AC713" s="3">
        <f t="shared" ref="AC713:AC724" si="214">AB713-AA713</f>
        <v>-3.64</v>
      </c>
      <c r="AD713" s="2" t="s">
        <v>2606</v>
      </c>
      <c r="AN713" s="2" t="s">
        <v>53</v>
      </c>
      <c r="AO713" s="2" t="s">
        <v>639</v>
      </c>
    </row>
    <row r="714" spans="1:42" ht="45" x14ac:dyDescent="0.2">
      <c r="A714" s="1" t="s">
        <v>3357</v>
      </c>
      <c r="B714" s="1" t="s">
        <v>667</v>
      </c>
      <c r="C714" s="1" t="s">
        <v>69</v>
      </c>
      <c r="D714" s="1" t="s">
        <v>2051</v>
      </c>
      <c r="E714" s="1" t="s">
        <v>1603</v>
      </c>
      <c r="F714" s="1" t="s">
        <v>1357</v>
      </c>
      <c r="G714" s="1" t="s">
        <v>665</v>
      </c>
      <c r="H714" s="1" t="s">
        <v>2088</v>
      </c>
      <c r="I714" s="1" t="s">
        <v>668</v>
      </c>
      <c r="L714" s="2"/>
      <c r="M714" s="2"/>
      <c r="N714" s="1" t="s">
        <v>2</v>
      </c>
      <c r="O714" s="2" t="s">
        <v>2407</v>
      </c>
      <c r="P714" s="1">
        <v>1025</v>
      </c>
      <c r="Q714" s="1">
        <v>0</v>
      </c>
      <c r="R714" s="1">
        <v>0</v>
      </c>
      <c r="S714" s="1">
        <f t="shared" ref="S714:S725" si="215">P714+Q714</f>
        <v>1025</v>
      </c>
      <c r="T714" s="1">
        <f t="shared" ref="T714:T725" si="216">P714+Q714+R714</f>
        <v>1025</v>
      </c>
      <c r="U714" s="1">
        <v>0</v>
      </c>
      <c r="V714" s="1">
        <v>0</v>
      </c>
      <c r="W714" s="1">
        <v>0</v>
      </c>
      <c r="X714" s="1">
        <v>0</v>
      </c>
      <c r="Y714" s="1">
        <f t="shared" ref="Y714" si="217">T714-(U714+V714)</f>
        <v>1025</v>
      </c>
      <c r="Z714" s="1" t="s">
        <v>3782</v>
      </c>
      <c r="AA714" s="3">
        <v>18.54</v>
      </c>
      <c r="AC714" s="3">
        <f t="shared" si="214"/>
        <v>-18.54</v>
      </c>
      <c r="AN714" s="2" t="s">
        <v>53</v>
      </c>
      <c r="AO714" s="2" t="s">
        <v>639</v>
      </c>
    </row>
    <row r="715" spans="1:42" ht="15" x14ac:dyDescent="0.2">
      <c r="A715" s="1" t="s">
        <v>3358</v>
      </c>
      <c r="B715" s="1" t="s">
        <v>2467</v>
      </c>
      <c r="C715" s="1" t="s">
        <v>69</v>
      </c>
      <c r="D715" s="1" t="s">
        <v>2018</v>
      </c>
      <c r="E715" s="1" t="s">
        <v>2468</v>
      </c>
      <c r="F715" s="1" t="s">
        <v>1357</v>
      </c>
      <c r="G715" s="1" t="s">
        <v>12</v>
      </c>
      <c r="H715" s="1" t="s">
        <v>2406</v>
      </c>
      <c r="I715" s="1" t="s">
        <v>2469</v>
      </c>
      <c r="L715" s="2"/>
      <c r="M715" s="2"/>
      <c r="N715" s="1" t="s">
        <v>1</v>
      </c>
      <c r="O715" s="2" t="s">
        <v>1352</v>
      </c>
      <c r="P715" s="1">
        <v>0</v>
      </c>
      <c r="Q715" s="1">
        <v>0</v>
      </c>
      <c r="R715" s="1">
        <v>0</v>
      </c>
      <c r="S715" s="1">
        <f t="shared" si="215"/>
        <v>0</v>
      </c>
      <c r="T715" s="1">
        <f t="shared" si="216"/>
        <v>0</v>
      </c>
      <c r="U715" s="1">
        <v>0</v>
      </c>
      <c r="V715" s="1">
        <v>0</v>
      </c>
      <c r="W715" s="1">
        <v>0</v>
      </c>
      <c r="X715" s="1">
        <v>0</v>
      </c>
      <c r="Y715" s="1">
        <f t="shared" ref="Y715:Y716" si="218">S715-(U715+V715)</f>
        <v>0</v>
      </c>
      <c r="Z715" s="1" t="s">
        <v>3782</v>
      </c>
      <c r="AA715" s="3">
        <v>7.11</v>
      </c>
      <c r="AC715" s="3">
        <f t="shared" si="214"/>
        <v>-7.11</v>
      </c>
      <c r="AN715" s="1" t="s">
        <v>53</v>
      </c>
      <c r="AO715" s="1" t="s">
        <v>639</v>
      </c>
      <c r="AP715" s="1"/>
    </row>
    <row r="716" spans="1:42" ht="45" x14ac:dyDescent="0.2">
      <c r="A716" s="1" t="s">
        <v>3359</v>
      </c>
      <c r="B716" s="1" t="s">
        <v>672</v>
      </c>
      <c r="C716" s="1" t="s">
        <v>69</v>
      </c>
      <c r="D716" s="1" t="s">
        <v>2236</v>
      </c>
      <c r="E716" s="1" t="s">
        <v>673</v>
      </c>
      <c r="F716" s="1" t="s">
        <v>1357</v>
      </c>
      <c r="G716" s="1" t="s">
        <v>42</v>
      </c>
      <c r="H716" s="1" t="s">
        <v>42</v>
      </c>
      <c r="I716" s="1" t="s">
        <v>674</v>
      </c>
      <c r="L716" s="2"/>
      <c r="M716" s="2"/>
      <c r="N716" s="2" t="s">
        <v>1</v>
      </c>
      <c r="P716" s="1">
        <v>1745</v>
      </c>
      <c r="Q716" s="1">
        <v>0</v>
      </c>
      <c r="R716" s="1">
        <v>0</v>
      </c>
      <c r="S716" s="1">
        <f t="shared" si="215"/>
        <v>1745</v>
      </c>
      <c r="T716" s="1">
        <f t="shared" si="216"/>
        <v>1745</v>
      </c>
      <c r="U716" s="1">
        <v>105</v>
      </c>
      <c r="V716" s="1">
        <v>351</v>
      </c>
      <c r="W716" s="1">
        <v>454</v>
      </c>
      <c r="X716" s="1">
        <v>112</v>
      </c>
      <c r="Y716" s="1">
        <f t="shared" si="218"/>
        <v>1289</v>
      </c>
      <c r="Z716" s="1" t="s">
        <v>3784</v>
      </c>
      <c r="AA716" s="3">
        <v>0.69799999999999995</v>
      </c>
      <c r="AC716" s="3">
        <f t="shared" si="214"/>
        <v>-0.69799999999999995</v>
      </c>
      <c r="AD716" s="2" t="s">
        <v>2606</v>
      </c>
      <c r="AN716" s="2" t="s">
        <v>53</v>
      </c>
      <c r="AO716" s="2" t="s">
        <v>639</v>
      </c>
    </row>
    <row r="717" spans="1:42" ht="45" x14ac:dyDescent="0.2">
      <c r="A717" s="1" t="s">
        <v>3360</v>
      </c>
      <c r="B717" s="1" t="s">
        <v>677</v>
      </c>
      <c r="C717" s="1" t="s">
        <v>69</v>
      </c>
      <c r="D717" s="1" t="s">
        <v>1927</v>
      </c>
      <c r="E717" s="1" t="s">
        <v>2047</v>
      </c>
      <c r="F717" s="1" t="s">
        <v>1357</v>
      </c>
      <c r="G717" s="1" t="s">
        <v>3750</v>
      </c>
      <c r="H717" s="1" t="s">
        <v>725</v>
      </c>
      <c r="I717" s="1" t="s">
        <v>678</v>
      </c>
      <c r="L717" s="2"/>
      <c r="M717" s="2"/>
      <c r="N717" s="1" t="s">
        <v>2</v>
      </c>
      <c r="P717" s="1">
        <v>1789</v>
      </c>
      <c r="Q717" s="1">
        <v>0</v>
      </c>
      <c r="R717" s="1">
        <v>1080</v>
      </c>
      <c r="S717" s="1">
        <f t="shared" si="215"/>
        <v>1789</v>
      </c>
      <c r="T717" s="1">
        <f t="shared" si="216"/>
        <v>2869</v>
      </c>
      <c r="U717" s="1">
        <v>1226</v>
      </c>
      <c r="V717" s="1">
        <v>1428</v>
      </c>
      <c r="W717" s="1">
        <v>1362</v>
      </c>
      <c r="X717" s="1">
        <v>1523</v>
      </c>
      <c r="Y717" s="1">
        <f t="shared" ref="Y717" si="219">T717-(U717+V717)</f>
        <v>215</v>
      </c>
      <c r="Z717" s="1" t="s">
        <v>3784</v>
      </c>
      <c r="AA717" s="3">
        <v>9.26</v>
      </c>
      <c r="AC717" s="3">
        <f t="shared" si="214"/>
        <v>-9.26</v>
      </c>
      <c r="AD717" s="2" t="s">
        <v>2606</v>
      </c>
      <c r="AN717" s="2" t="s">
        <v>53</v>
      </c>
      <c r="AO717" s="2" t="s">
        <v>639</v>
      </c>
    </row>
    <row r="718" spans="1:42" ht="15" x14ac:dyDescent="0.2">
      <c r="A718" s="1" t="s">
        <v>3361</v>
      </c>
      <c r="B718" s="1" t="s">
        <v>679</v>
      </c>
      <c r="C718" s="1" t="s">
        <v>69</v>
      </c>
      <c r="D718" s="1" t="s">
        <v>1927</v>
      </c>
      <c r="E718" s="1" t="s">
        <v>1604</v>
      </c>
      <c r="F718" s="1" t="s">
        <v>1357</v>
      </c>
      <c r="G718" s="1" t="s">
        <v>3750</v>
      </c>
      <c r="H718" s="1" t="s">
        <v>725</v>
      </c>
      <c r="I718" s="1" t="s">
        <v>680</v>
      </c>
      <c r="L718" s="2"/>
      <c r="M718" s="2"/>
      <c r="N718" s="1" t="s">
        <v>2</v>
      </c>
      <c r="P718" s="1">
        <v>7</v>
      </c>
      <c r="Q718" s="1">
        <v>0</v>
      </c>
      <c r="R718" s="1">
        <v>0</v>
      </c>
      <c r="S718" s="1">
        <f t="shared" si="215"/>
        <v>7</v>
      </c>
      <c r="T718" s="1">
        <f t="shared" si="216"/>
        <v>7</v>
      </c>
      <c r="U718" s="1">
        <v>0</v>
      </c>
      <c r="V718" s="1">
        <v>0</v>
      </c>
      <c r="W718" s="1">
        <v>0</v>
      </c>
      <c r="X718" s="1">
        <v>0</v>
      </c>
      <c r="Y718" s="1">
        <f t="shared" ref="Y718" si="220">T718-(U718+V718)</f>
        <v>7</v>
      </c>
      <c r="Z718" s="1" t="s">
        <v>3782</v>
      </c>
      <c r="AA718" s="3">
        <v>14.7</v>
      </c>
      <c r="AC718" s="3">
        <f t="shared" si="214"/>
        <v>-14.7</v>
      </c>
      <c r="AN718" s="2" t="s">
        <v>53</v>
      </c>
      <c r="AO718" s="2" t="s">
        <v>639</v>
      </c>
    </row>
    <row r="719" spans="1:42" ht="45" x14ac:dyDescent="0.2">
      <c r="A719" s="1" t="s">
        <v>3362</v>
      </c>
      <c r="B719" s="1" t="s">
        <v>681</v>
      </c>
      <c r="C719" s="1" t="s">
        <v>69</v>
      </c>
      <c r="D719" s="1" t="s">
        <v>2051</v>
      </c>
      <c r="E719" s="1" t="s">
        <v>682</v>
      </c>
      <c r="F719" s="1" t="s">
        <v>1357</v>
      </c>
      <c r="G719" s="1" t="s">
        <v>251</v>
      </c>
      <c r="H719" s="1" t="s">
        <v>2090</v>
      </c>
      <c r="I719" s="1" t="s">
        <v>2091</v>
      </c>
      <c r="L719" s="2"/>
      <c r="M719" s="2"/>
      <c r="N719" s="2" t="s">
        <v>1</v>
      </c>
      <c r="P719" s="1">
        <v>669</v>
      </c>
      <c r="Q719" s="1">
        <v>0</v>
      </c>
      <c r="R719" s="1">
        <v>0</v>
      </c>
      <c r="S719" s="1">
        <f t="shared" si="215"/>
        <v>669</v>
      </c>
      <c r="T719" s="1">
        <f t="shared" si="216"/>
        <v>669</v>
      </c>
      <c r="U719" s="1">
        <v>105</v>
      </c>
      <c r="V719" s="1">
        <v>351</v>
      </c>
      <c r="W719" s="1">
        <v>454</v>
      </c>
      <c r="X719" s="1">
        <v>112</v>
      </c>
      <c r="Y719" s="1">
        <f t="shared" ref="Y719:Y721" si="221">S719-(U719+V719)</f>
        <v>213</v>
      </c>
      <c r="Z719" s="1" t="s">
        <v>3784</v>
      </c>
      <c r="AA719" s="3">
        <v>0.875</v>
      </c>
      <c r="AC719" s="3">
        <f t="shared" si="214"/>
        <v>-0.875</v>
      </c>
      <c r="AD719" s="2" t="s">
        <v>2606</v>
      </c>
      <c r="AN719" s="2" t="s">
        <v>53</v>
      </c>
      <c r="AO719" s="2" t="s">
        <v>639</v>
      </c>
    </row>
    <row r="720" spans="1:42" ht="15" x14ac:dyDescent="0.2">
      <c r="A720" s="1" t="s">
        <v>3363</v>
      </c>
      <c r="B720" s="1" t="s">
        <v>2324</v>
      </c>
      <c r="C720" s="1" t="s">
        <v>69</v>
      </c>
      <c r="D720" s="1" t="s">
        <v>2018</v>
      </c>
      <c r="E720" s="1" t="s">
        <v>2325</v>
      </c>
      <c r="F720" s="1" t="s">
        <v>1357</v>
      </c>
      <c r="G720" s="1" t="s">
        <v>42</v>
      </c>
      <c r="H720" s="1" t="s">
        <v>3683</v>
      </c>
      <c r="I720" s="1" t="s">
        <v>3751</v>
      </c>
      <c r="L720" s="2"/>
      <c r="M720" s="2"/>
      <c r="N720" s="1" t="s">
        <v>1</v>
      </c>
      <c r="O720" s="2" t="s">
        <v>1352</v>
      </c>
      <c r="P720" s="1">
        <v>0</v>
      </c>
      <c r="Q720" s="1">
        <v>0</v>
      </c>
      <c r="R720" s="1">
        <v>0</v>
      </c>
      <c r="S720" s="1">
        <f t="shared" si="215"/>
        <v>0</v>
      </c>
      <c r="T720" s="1">
        <f t="shared" si="216"/>
        <v>0</v>
      </c>
      <c r="U720" s="1">
        <v>0</v>
      </c>
      <c r="V720" s="1">
        <v>0</v>
      </c>
      <c r="W720" s="1">
        <v>0</v>
      </c>
      <c r="X720" s="1">
        <v>0</v>
      </c>
      <c r="Y720" s="1">
        <f t="shared" si="221"/>
        <v>0</v>
      </c>
      <c r="Z720" s="1" t="s">
        <v>3782</v>
      </c>
      <c r="AA720" s="3">
        <v>6.3969999999999999E-2</v>
      </c>
      <c r="AB720" s="18"/>
      <c r="AC720" s="3">
        <f t="shared" si="214"/>
        <v>-6.3969999999999999E-2</v>
      </c>
      <c r="AN720" s="1" t="s">
        <v>53</v>
      </c>
      <c r="AO720" s="1" t="s">
        <v>639</v>
      </c>
      <c r="AP720" s="1"/>
    </row>
    <row r="721" spans="1:42" ht="45" x14ac:dyDescent="0.2">
      <c r="A721" s="1" t="s">
        <v>3364</v>
      </c>
      <c r="B721" s="1" t="s">
        <v>683</v>
      </c>
      <c r="C721" s="1" t="s">
        <v>69</v>
      </c>
      <c r="D721" s="1" t="s">
        <v>2236</v>
      </c>
      <c r="E721" s="1" t="s">
        <v>684</v>
      </c>
      <c r="F721" s="1" t="s">
        <v>1357</v>
      </c>
      <c r="G721" s="1" t="s">
        <v>42</v>
      </c>
      <c r="H721" s="1" t="s">
        <v>42</v>
      </c>
      <c r="I721" s="1" t="s">
        <v>685</v>
      </c>
      <c r="L721" s="2"/>
      <c r="M721" s="2"/>
      <c r="N721" s="2" t="s">
        <v>1</v>
      </c>
      <c r="P721" s="1">
        <v>4003</v>
      </c>
      <c r="Q721" s="1">
        <v>0</v>
      </c>
      <c r="R721" s="1">
        <v>0</v>
      </c>
      <c r="S721" s="1">
        <f t="shared" si="215"/>
        <v>4003</v>
      </c>
      <c r="T721" s="1">
        <f t="shared" si="216"/>
        <v>4003</v>
      </c>
      <c r="U721" s="1">
        <v>105</v>
      </c>
      <c r="V721" s="1">
        <v>351</v>
      </c>
      <c r="W721" s="1">
        <v>454</v>
      </c>
      <c r="X721" s="1">
        <v>112</v>
      </c>
      <c r="Y721" s="1">
        <f t="shared" si="221"/>
        <v>3547</v>
      </c>
      <c r="Z721" s="1" t="s">
        <v>3784</v>
      </c>
      <c r="AA721" s="3">
        <v>0.56299999999999994</v>
      </c>
      <c r="AC721" s="3">
        <f t="shared" si="214"/>
        <v>-0.56299999999999994</v>
      </c>
      <c r="AD721" s="2" t="s">
        <v>2606</v>
      </c>
      <c r="AN721" s="2" t="s">
        <v>53</v>
      </c>
      <c r="AO721" s="2" t="s">
        <v>639</v>
      </c>
    </row>
    <row r="722" spans="1:42" ht="45" x14ac:dyDescent="0.2">
      <c r="A722" s="1" t="s">
        <v>3365</v>
      </c>
      <c r="B722" s="1" t="s">
        <v>692</v>
      </c>
      <c r="C722" s="1" t="s">
        <v>69</v>
      </c>
      <c r="D722" s="1" t="s">
        <v>2018</v>
      </c>
      <c r="E722" s="1" t="s">
        <v>1605</v>
      </c>
      <c r="F722" s="1" t="s">
        <v>1357</v>
      </c>
      <c r="G722" s="1" t="s">
        <v>3750</v>
      </c>
      <c r="H722" s="1" t="s">
        <v>725</v>
      </c>
      <c r="I722" s="1" t="s">
        <v>693</v>
      </c>
      <c r="L722" s="2"/>
      <c r="M722" s="2"/>
      <c r="N722" s="1" t="s">
        <v>2</v>
      </c>
      <c r="P722" s="1">
        <v>4636</v>
      </c>
      <c r="Q722" s="1">
        <v>181</v>
      </c>
      <c r="R722" s="1">
        <v>0</v>
      </c>
      <c r="S722" s="1">
        <f t="shared" si="215"/>
        <v>4817</v>
      </c>
      <c r="T722" s="1">
        <f t="shared" si="216"/>
        <v>4817</v>
      </c>
      <c r="U722" s="1">
        <v>62</v>
      </c>
      <c r="V722" s="1">
        <v>73</v>
      </c>
      <c r="W722" s="1">
        <v>263</v>
      </c>
      <c r="X722" s="1">
        <v>424</v>
      </c>
      <c r="Y722" s="1">
        <f>T722-(U722+V722)</f>
        <v>4682</v>
      </c>
      <c r="Z722" s="1" t="s">
        <v>3784</v>
      </c>
      <c r="AA722" s="3">
        <v>55.8</v>
      </c>
      <c r="AC722" s="3">
        <f t="shared" si="214"/>
        <v>-55.8</v>
      </c>
      <c r="AD722" s="2" t="s">
        <v>2606</v>
      </c>
      <c r="AN722" s="2" t="s">
        <v>53</v>
      </c>
      <c r="AO722" s="2" t="s">
        <v>639</v>
      </c>
    </row>
    <row r="723" spans="1:42" ht="45" x14ac:dyDescent="0.2">
      <c r="A723" s="1" t="s">
        <v>3366</v>
      </c>
      <c r="B723" s="1" t="s">
        <v>696</v>
      </c>
      <c r="C723" s="1" t="s">
        <v>69</v>
      </c>
      <c r="D723" s="1" t="s">
        <v>2018</v>
      </c>
      <c r="E723" s="1" t="s">
        <v>697</v>
      </c>
      <c r="F723" s="1" t="s">
        <v>1357</v>
      </c>
      <c r="G723" s="1" t="s">
        <v>12</v>
      </c>
      <c r="H723" s="1" t="s">
        <v>2086</v>
      </c>
      <c r="I723" s="1" t="s">
        <v>698</v>
      </c>
      <c r="L723" s="2"/>
      <c r="M723" s="2"/>
      <c r="N723" s="1" t="s">
        <v>1</v>
      </c>
      <c r="P723" s="1">
        <v>4080</v>
      </c>
      <c r="Q723" s="1">
        <v>0</v>
      </c>
      <c r="R723" s="1">
        <v>0</v>
      </c>
      <c r="S723" s="1">
        <f t="shared" si="215"/>
        <v>4080</v>
      </c>
      <c r="T723" s="1">
        <f t="shared" si="216"/>
        <v>4080</v>
      </c>
      <c r="U723" s="1">
        <v>346</v>
      </c>
      <c r="V723" s="1">
        <v>601</v>
      </c>
      <c r="W723" s="1">
        <v>1140</v>
      </c>
      <c r="X723" s="1">
        <v>1569</v>
      </c>
      <c r="Y723" s="1">
        <f t="shared" ref="Y723:Y731" si="222">S723-(U723+V723)</f>
        <v>3133</v>
      </c>
      <c r="Z723" s="1" t="s">
        <v>3784</v>
      </c>
      <c r="AA723" s="3">
        <v>2.629</v>
      </c>
      <c r="AC723" s="3">
        <f t="shared" si="214"/>
        <v>-2.629</v>
      </c>
      <c r="AD723" s="2" t="s">
        <v>2606</v>
      </c>
      <c r="AN723" s="2" t="s">
        <v>53</v>
      </c>
      <c r="AO723" s="2" t="s">
        <v>639</v>
      </c>
    </row>
    <row r="724" spans="1:42" ht="45" x14ac:dyDescent="0.2">
      <c r="A724" s="1" t="s">
        <v>3367</v>
      </c>
      <c r="B724" s="1" t="s">
        <v>699</v>
      </c>
      <c r="C724" s="1" t="s">
        <v>69</v>
      </c>
      <c r="D724" s="1" t="s">
        <v>2018</v>
      </c>
      <c r="E724" s="1" t="s">
        <v>1607</v>
      </c>
      <c r="F724" s="1" t="s">
        <v>1357</v>
      </c>
      <c r="G724" s="1" t="s">
        <v>3682</v>
      </c>
      <c r="H724" s="1" t="s">
        <v>723</v>
      </c>
      <c r="I724" s="1" t="s">
        <v>3752</v>
      </c>
      <c r="L724" s="2"/>
      <c r="M724" s="2"/>
      <c r="N724" s="1" t="s">
        <v>1</v>
      </c>
      <c r="P724" s="1">
        <v>2070</v>
      </c>
      <c r="Q724" s="1">
        <v>0</v>
      </c>
      <c r="R724" s="1">
        <v>0</v>
      </c>
      <c r="S724" s="1">
        <f t="shared" si="215"/>
        <v>2070</v>
      </c>
      <c r="T724" s="1">
        <f t="shared" si="216"/>
        <v>2070</v>
      </c>
      <c r="U724" s="1">
        <v>284</v>
      </c>
      <c r="V724" s="1">
        <v>528</v>
      </c>
      <c r="W724" s="1">
        <v>877</v>
      </c>
      <c r="X724" s="1">
        <v>1145</v>
      </c>
      <c r="Y724" s="1">
        <f t="shared" si="222"/>
        <v>1258</v>
      </c>
      <c r="Z724" s="1" t="s">
        <v>3784</v>
      </c>
      <c r="AA724" s="3">
        <v>4.77203</v>
      </c>
      <c r="AC724" s="3">
        <f t="shared" si="214"/>
        <v>-4.77203</v>
      </c>
      <c r="AD724" s="2" t="s">
        <v>2606</v>
      </c>
      <c r="AN724" s="2" t="s">
        <v>53</v>
      </c>
      <c r="AO724" s="2" t="s">
        <v>639</v>
      </c>
    </row>
    <row r="725" spans="1:42" ht="45" x14ac:dyDescent="0.2">
      <c r="A725" s="1" t="s">
        <v>3368</v>
      </c>
      <c r="B725" s="1" t="s">
        <v>701</v>
      </c>
      <c r="C725" s="1" t="s">
        <v>69</v>
      </c>
      <c r="D725" s="1" t="s">
        <v>2018</v>
      </c>
      <c r="E725" s="1" t="s">
        <v>1609</v>
      </c>
      <c r="F725" s="1" t="s">
        <v>1357</v>
      </c>
      <c r="G725" s="1" t="s">
        <v>42</v>
      </c>
      <c r="H725" s="1" t="s">
        <v>2041</v>
      </c>
      <c r="I725" s="1" t="s">
        <v>702</v>
      </c>
      <c r="L725" s="2"/>
      <c r="M725" s="2"/>
      <c r="N725" s="2" t="s">
        <v>1</v>
      </c>
      <c r="O725" s="2" t="s">
        <v>2407</v>
      </c>
      <c r="P725" s="1">
        <v>1000</v>
      </c>
      <c r="Q725" s="1">
        <v>0</v>
      </c>
      <c r="R725" s="1">
        <v>0</v>
      </c>
      <c r="S725" s="1">
        <f t="shared" si="215"/>
        <v>1000</v>
      </c>
      <c r="T725" s="1">
        <f t="shared" si="216"/>
        <v>1000</v>
      </c>
      <c r="U725" s="1">
        <v>0</v>
      </c>
      <c r="V725" s="1">
        <v>0</v>
      </c>
      <c r="W725" s="1">
        <v>0</v>
      </c>
      <c r="X725" s="1">
        <v>0</v>
      </c>
      <c r="Y725" s="1">
        <f t="shared" si="222"/>
        <v>1000</v>
      </c>
      <c r="Z725" s="1" t="s">
        <v>3782</v>
      </c>
      <c r="AA725" s="3">
        <v>1.645</v>
      </c>
      <c r="AC725" s="3">
        <f t="shared" ref="AC725:AC738" si="223">AB725-AA725</f>
        <v>-1.645</v>
      </c>
      <c r="AN725" s="2" t="s">
        <v>53</v>
      </c>
      <c r="AO725" s="2" t="s">
        <v>639</v>
      </c>
    </row>
    <row r="726" spans="1:42" ht="45" x14ac:dyDescent="0.2">
      <c r="A726" s="1" t="s">
        <v>3369</v>
      </c>
      <c r="B726" s="1" t="s">
        <v>705</v>
      </c>
      <c r="C726" s="1" t="s">
        <v>69</v>
      </c>
      <c r="D726" s="1" t="s">
        <v>2018</v>
      </c>
      <c r="E726" s="1" t="s">
        <v>1611</v>
      </c>
      <c r="F726" s="1" t="s">
        <v>1357</v>
      </c>
      <c r="G726" s="1" t="s">
        <v>251</v>
      </c>
      <c r="H726" s="1" t="s">
        <v>662</v>
      </c>
      <c r="I726" s="1" t="s">
        <v>706</v>
      </c>
      <c r="L726" s="2"/>
      <c r="M726" s="2"/>
      <c r="N726" s="2" t="s">
        <v>1</v>
      </c>
      <c r="P726" s="1">
        <v>65738</v>
      </c>
      <c r="Q726" s="1">
        <v>0</v>
      </c>
      <c r="R726" s="1">
        <v>36000</v>
      </c>
      <c r="S726" s="1">
        <f t="shared" ref="S726:S738" si="224">P726+Q726</f>
        <v>65738</v>
      </c>
      <c r="T726" s="1">
        <f t="shared" ref="T726:T738" si="225">P726+Q726+R726</f>
        <v>101738</v>
      </c>
      <c r="U726" s="1">
        <v>3348</v>
      </c>
      <c r="V726" s="1">
        <v>3942</v>
      </c>
      <c r="W726" s="1">
        <v>14202</v>
      </c>
      <c r="X726" s="1">
        <v>18036</v>
      </c>
      <c r="Y726" s="1">
        <f t="shared" si="222"/>
        <v>58448</v>
      </c>
      <c r="Z726" s="1" t="s">
        <v>3784</v>
      </c>
      <c r="AA726" s="3">
        <v>0.32900000000000001</v>
      </c>
      <c r="AC726" s="3">
        <f t="shared" si="223"/>
        <v>-0.32900000000000001</v>
      </c>
      <c r="AD726" s="2" t="s">
        <v>2606</v>
      </c>
      <c r="AN726" s="2" t="s">
        <v>53</v>
      </c>
      <c r="AO726" s="2" t="s">
        <v>639</v>
      </c>
    </row>
    <row r="727" spans="1:42" ht="45" x14ac:dyDescent="0.2">
      <c r="A727" s="1" t="s">
        <v>3370</v>
      </c>
      <c r="B727" s="1" t="s">
        <v>2213</v>
      </c>
      <c r="C727" s="1" t="s">
        <v>69</v>
      </c>
      <c r="D727" s="1" t="s">
        <v>2018</v>
      </c>
      <c r="E727" s="1" t="s">
        <v>2214</v>
      </c>
      <c r="F727" s="1" t="s">
        <v>1357</v>
      </c>
      <c r="G727" s="1" t="s">
        <v>707</v>
      </c>
      <c r="H727" s="1" t="s">
        <v>707</v>
      </c>
      <c r="I727" s="1" t="s">
        <v>3753</v>
      </c>
      <c r="L727" s="2"/>
      <c r="M727" s="2"/>
      <c r="N727" s="1" t="s">
        <v>1</v>
      </c>
      <c r="O727" s="2" t="s">
        <v>1352</v>
      </c>
      <c r="P727" s="1">
        <v>0</v>
      </c>
      <c r="Q727" s="1">
        <v>0</v>
      </c>
      <c r="R727" s="1">
        <v>0</v>
      </c>
      <c r="S727" s="1">
        <f t="shared" si="224"/>
        <v>0</v>
      </c>
      <c r="T727" s="1">
        <f t="shared" si="225"/>
        <v>0</v>
      </c>
      <c r="U727" s="1">
        <v>0</v>
      </c>
      <c r="V727" s="1">
        <v>70</v>
      </c>
      <c r="W727" s="1">
        <v>258</v>
      </c>
      <c r="X727" s="1">
        <v>240</v>
      </c>
      <c r="Y727" s="1">
        <f t="shared" si="222"/>
        <v>-70</v>
      </c>
      <c r="Z727" s="1" t="s">
        <v>3783</v>
      </c>
      <c r="AA727" s="3">
        <v>124.89</v>
      </c>
      <c r="AB727" s="19"/>
      <c r="AC727" s="3">
        <f t="shared" si="223"/>
        <v>-124.89</v>
      </c>
      <c r="AD727" s="2" t="s">
        <v>2606</v>
      </c>
      <c r="AN727" s="1" t="s">
        <v>53</v>
      </c>
      <c r="AO727" s="1" t="s">
        <v>639</v>
      </c>
      <c r="AP727" s="1"/>
    </row>
    <row r="728" spans="1:42" ht="45" x14ac:dyDescent="0.2">
      <c r="A728" s="1" t="s">
        <v>3371</v>
      </c>
      <c r="B728" s="1" t="s">
        <v>708</v>
      </c>
      <c r="C728" s="1" t="s">
        <v>69</v>
      </c>
      <c r="D728" s="1" t="s">
        <v>2018</v>
      </c>
      <c r="E728" s="1" t="s">
        <v>1612</v>
      </c>
      <c r="F728" s="1" t="s">
        <v>1357</v>
      </c>
      <c r="G728" s="1" t="s">
        <v>42</v>
      </c>
      <c r="H728" s="1" t="s">
        <v>42</v>
      </c>
      <c r="I728" s="1" t="s">
        <v>709</v>
      </c>
      <c r="L728" s="2"/>
      <c r="M728" s="2"/>
      <c r="N728" s="2" t="s">
        <v>1</v>
      </c>
      <c r="P728" s="1">
        <v>3000</v>
      </c>
      <c r="Q728" s="1">
        <v>6000</v>
      </c>
      <c r="R728" s="1">
        <v>0</v>
      </c>
      <c r="S728" s="1">
        <f t="shared" si="224"/>
        <v>9000</v>
      </c>
      <c r="T728" s="1">
        <f t="shared" si="225"/>
        <v>9000</v>
      </c>
      <c r="U728" s="1">
        <v>0</v>
      </c>
      <c r="V728" s="1">
        <v>210</v>
      </c>
      <c r="W728" s="1">
        <v>774</v>
      </c>
      <c r="X728" s="1">
        <v>720</v>
      </c>
      <c r="Y728" s="1">
        <f t="shared" si="222"/>
        <v>8790</v>
      </c>
      <c r="Z728" s="1" t="s">
        <v>3784</v>
      </c>
      <c r="AA728" s="3">
        <v>0.13399</v>
      </c>
      <c r="AC728" s="3">
        <f t="shared" si="223"/>
        <v>-0.13399</v>
      </c>
      <c r="AD728" s="2" t="s">
        <v>2606</v>
      </c>
      <c r="AN728" s="2" t="s">
        <v>53</v>
      </c>
      <c r="AO728" s="2" t="s">
        <v>639</v>
      </c>
    </row>
    <row r="729" spans="1:42" ht="30" x14ac:dyDescent="0.2">
      <c r="A729" s="1" t="s">
        <v>3372</v>
      </c>
      <c r="B729" s="1" t="s">
        <v>710</v>
      </c>
      <c r="C729" s="1" t="s">
        <v>69</v>
      </c>
      <c r="D729" s="1" t="s">
        <v>2018</v>
      </c>
      <c r="E729" s="1" t="s">
        <v>1613</v>
      </c>
      <c r="F729" s="1" t="s">
        <v>1357</v>
      </c>
      <c r="G729" s="1" t="s">
        <v>643</v>
      </c>
      <c r="H729" s="1" t="s">
        <v>641</v>
      </c>
      <c r="I729" s="1" t="s">
        <v>711</v>
      </c>
      <c r="L729" s="2"/>
      <c r="M729" s="2"/>
      <c r="N729" s="2" t="s">
        <v>1</v>
      </c>
      <c r="O729" s="2" t="s">
        <v>2409</v>
      </c>
      <c r="P729" s="1">
        <v>1008</v>
      </c>
      <c r="Q729" s="1">
        <v>0</v>
      </c>
      <c r="R729" s="1">
        <v>0</v>
      </c>
      <c r="S729" s="1">
        <f t="shared" si="224"/>
        <v>1008</v>
      </c>
      <c r="T729" s="1">
        <f t="shared" si="225"/>
        <v>1008</v>
      </c>
      <c r="U729" s="1">
        <v>0</v>
      </c>
      <c r="V729" s="1">
        <v>0</v>
      </c>
      <c r="W729" s="1">
        <v>0</v>
      </c>
      <c r="X729" s="1">
        <v>0</v>
      </c>
      <c r="Y729" s="1">
        <f t="shared" si="222"/>
        <v>1008</v>
      </c>
      <c r="Z729" s="1" t="s">
        <v>3782</v>
      </c>
      <c r="AA729" s="3">
        <v>7.3605</v>
      </c>
      <c r="AC729" s="3">
        <f t="shared" si="223"/>
        <v>-7.3605</v>
      </c>
      <c r="AN729" s="2" t="s">
        <v>53</v>
      </c>
      <c r="AO729" s="2" t="s">
        <v>639</v>
      </c>
    </row>
    <row r="730" spans="1:42" ht="15" x14ac:dyDescent="0.2">
      <c r="A730" s="1" t="s">
        <v>3373</v>
      </c>
      <c r="B730" s="1" t="s">
        <v>712</v>
      </c>
      <c r="C730" s="1" t="s">
        <v>69</v>
      </c>
      <c r="D730" s="1" t="s">
        <v>2018</v>
      </c>
      <c r="E730" s="1" t="s">
        <v>1614</v>
      </c>
      <c r="F730" s="1" t="s">
        <v>1357</v>
      </c>
      <c r="G730" s="1" t="s">
        <v>12</v>
      </c>
      <c r="H730" s="1" t="s">
        <v>2086</v>
      </c>
      <c r="I730" s="1" t="s">
        <v>713</v>
      </c>
      <c r="L730" s="2"/>
      <c r="M730" s="2"/>
      <c r="N730" s="1" t="s">
        <v>1</v>
      </c>
      <c r="P730" s="1">
        <v>85</v>
      </c>
      <c r="Q730" s="1">
        <v>0</v>
      </c>
      <c r="R730" s="1">
        <v>0</v>
      </c>
      <c r="S730" s="1">
        <f t="shared" si="224"/>
        <v>85</v>
      </c>
      <c r="T730" s="1">
        <f t="shared" si="225"/>
        <v>85</v>
      </c>
      <c r="U730" s="1">
        <v>0</v>
      </c>
      <c r="V730" s="1">
        <v>0</v>
      </c>
      <c r="W730" s="1">
        <v>0</v>
      </c>
      <c r="X730" s="1">
        <v>0</v>
      </c>
      <c r="Y730" s="1">
        <f t="shared" si="222"/>
        <v>85</v>
      </c>
      <c r="Z730" s="1" t="s">
        <v>3782</v>
      </c>
      <c r="AA730" s="3">
        <v>1.36</v>
      </c>
      <c r="AC730" s="3">
        <f t="shared" si="223"/>
        <v>-1.36</v>
      </c>
      <c r="AN730" s="2" t="s">
        <v>53</v>
      </c>
      <c r="AO730" s="2" t="s">
        <v>639</v>
      </c>
    </row>
    <row r="731" spans="1:42" ht="15" x14ac:dyDescent="0.2">
      <c r="A731" s="1" t="s">
        <v>3374</v>
      </c>
      <c r="B731" s="1" t="s">
        <v>2039</v>
      </c>
      <c r="C731" s="1" t="s">
        <v>69</v>
      </c>
      <c r="D731" s="1" t="s">
        <v>2018</v>
      </c>
      <c r="E731" s="1" t="s">
        <v>2040</v>
      </c>
      <c r="F731" s="1" t="s">
        <v>1357</v>
      </c>
      <c r="G731" s="1" t="s">
        <v>42</v>
      </c>
      <c r="H731" s="1" t="s">
        <v>42</v>
      </c>
      <c r="I731" s="1" t="s">
        <v>2042</v>
      </c>
      <c r="L731" s="2"/>
      <c r="M731" s="2"/>
      <c r="N731" s="2" t="s">
        <v>1</v>
      </c>
      <c r="O731" s="2" t="s">
        <v>1352</v>
      </c>
      <c r="P731" s="1">
        <v>10000</v>
      </c>
      <c r="Q731" s="1">
        <v>0</v>
      </c>
      <c r="R731" s="1">
        <v>0</v>
      </c>
      <c r="S731" s="1">
        <f t="shared" si="224"/>
        <v>10000</v>
      </c>
      <c r="T731" s="1">
        <f t="shared" si="225"/>
        <v>10000</v>
      </c>
      <c r="U731" s="1">
        <v>0</v>
      </c>
      <c r="V731" s="1">
        <v>0</v>
      </c>
      <c r="W731" s="1">
        <v>6312</v>
      </c>
      <c r="X731" s="1">
        <v>18666</v>
      </c>
      <c r="Y731" s="1">
        <f t="shared" si="222"/>
        <v>10000</v>
      </c>
      <c r="Z731" s="1" t="s">
        <v>3782</v>
      </c>
      <c r="AA731" s="3">
        <v>21.134</v>
      </c>
      <c r="AB731" s="18"/>
      <c r="AC731" s="3">
        <f t="shared" si="223"/>
        <v>-21.134</v>
      </c>
      <c r="AN731" s="2" t="s">
        <v>53</v>
      </c>
      <c r="AO731" s="2" t="s">
        <v>639</v>
      </c>
    </row>
    <row r="732" spans="1:42" ht="45" x14ac:dyDescent="0.2">
      <c r="A732" s="1" t="s">
        <v>3375</v>
      </c>
      <c r="B732" s="1" t="s">
        <v>1792</v>
      </c>
      <c r="C732" s="1" t="s">
        <v>69</v>
      </c>
      <c r="D732" s="1" t="s">
        <v>2018</v>
      </c>
      <c r="E732" s="1" t="s">
        <v>1793</v>
      </c>
      <c r="F732" s="1" t="s">
        <v>1357</v>
      </c>
      <c r="G732" s="1" t="s">
        <v>251</v>
      </c>
      <c r="H732" s="1" t="s">
        <v>645</v>
      </c>
      <c r="I732" s="1" t="s">
        <v>2094</v>
      </c>
      <c r="L732" s="2"/>
      <c r="M732" s="2"/>
      <c r="N732" s="2" t="s">
        <v>1</v>
      </c>
      <c r="P732" s="1">
        <v>11892</v>
      </c>
      <c r="Q732" s="1">
        <v>0</v>
      </c>
      <c r="R732" s="1">
        <v>0</v>
      </c>
      <c r="S732" s="1">
        <f t="shared" si="224"/>
        <v>11892</v>
      </c>
      <c r="T732" s="1">
        <f t="shared" si="225"/>
        <v>11892</v>
      </c>
      <c r="U732" s="1">
        <v>1054</v>
      </c>
      <c r="V732" s="1">
        <v>2272</v>
      </c>
      <c r="W732" s="1">
        <v>3426</v>
      </c>
      <c r="X732" s="1">
        <v>3300</v>
      </c>
      <c r="Y732" s="1">
        <f t="shared" ref="Y732:Y733" si="226">S732-(U732+V732)</f>
        <v>8566</v>
      </c>
      <c r="Z732" s="1" t="s">
        <v>3784</v>
      </c>
      <c r="AA732" s="3">
        <v>2.724E-2</v>
      </c>
      <c r="AB732" s="18"/>
      <c r="AC732" s="3">
        <f t="shared" si="223"/>
        <v>-2.724E-2</v>
      </c>
      <c r="AD732" s="2" t="s">
        <v>2606</v>
      </c>
      <c r="AN732" s="1" t="s">
        <v>53</v>
      </c>
      <c r="AO732" s="1" t="s">
        <v>639</v>
      </c>
      <c r="AP732" s="1"/>
    </row>
    <row r="733" spans="1:42" x14ac:dyDescent="0.2">
      <c r="A733" s="1" t="s">
        <v>3376</v>
      </c>
      <c r="B733" s="1" t="s">
        <v>1827</v>
      </c>
      <c r="C733" s="1" t="s">
        <v>69</v>
      </c>
      <c r="D733" s="1" t="s">
        <v>2018</v>
      </c>
      <c r="E733" s="1" t="s">
        <v>1828</v>
      </c>
      <c r="F733" s="1" t="s">
        <v>1357</v>
      </c>
      <c r="G733" s="1" t="s">
        <v>42</v>
      </c>
      <c r="H733" s="1" t="s">
        <v>42</v>
      </c>
      <c r="I733" s="1" t="s">
        <v>1829</v>
      </c>
      <c r="L733" s="2"/>
      <c r="M733" s="2"/>
      <c r="N733" s="1" t="s">
        <v>1</v>
      </c>
      <c r="P733" s="1">
        <v>11965</v>
      </c>
      <c r="Q733" s="1">
        <v>0</v>
      </c>
      <c r="R733" s="1">
        <v>0</v>
      </c>
      <c r="S733" s="1">
        <f t="shared" si="224"/>
        <v>11965</v>
      </c>
      <c r="T733" s="1">
        <f t="shared" si="225"/>
        <v>11965</v>
      </c>
      <c r="U733" s="1">
        <v>0</v>
      </c>
      <c r="V733" s="1">
        <v>0</v>
      </c>
      <c r="W733" s="1">
        <v>0</v>
      </c>
      <c r="X733" s="1">
        <v>0</v>
      </c>
      <c r="Y733" s="1">
        <f t="shared" si="226"/>
        <v>11965</v>
      </c>
      <c r="Z733" s="1" t="s">
        <v>3782</v>
      </c>
      <c r="AA733" s="3">
        <v>0.17299999999999999</v>
      </c>
      <c r="AB733" s="18"/>
      <c r="AC733" s="3">
        <f t="shared" si="223"/>
        <v>-0.17299999999999999</v>
      </c>
      <c r="AN733" s="1" t="s">
        <v>53</v>
      </c>
      <c r="AO733" s="1" t="s">
        <v>639</v>
      </c>
      <c r="AP733" s="1"/>
    </row>
    <row r="734" spans="1:42" ht="45" x14ac:dyDescent="0.2">
      <c r="A734" s="1" t="s">
        <v>3377</v>
      </c>
      <c r="B734" s="1" t="s">
        <v>727</v>
      </c>
      <c r="C734" s="1" t="s">
        <v>69</v>
      </c>
      <c r="D734" s="1" t="s">
        <v>2018</v>
      </c>
      <c r="E734" s="1" t="s">
        <v>1616</v>
      </c>
      <c r="F734" s="1" t="s">
        <v>1357</v>
      </c>
      <c r="G734" s="1" t="s">
        <v>3750</v>
      </c>
      <c r="H734" s="1" t="s">
        <v>725</v>
      </c>
      <c r="I734" s="1" t="s">
        <v>728</v>
      </c>
      <c r="L734" s="2"/>
      <c r="M734" s="2"/>
      <c r="N734" s="1" t="s">
        <v>2</v>
      </c>
      <c r="O734" s="2" t="s">
        <v>2407</v>
      </c>
      <c r="P734" s="1">
        <v>0</v>
      </c>
      <c r="Q734" s="1">
        <v>0</v>
      </c>
      <c r="R734" s="1">
        <v>0</v>
      </c>
      <c r="S734" s="1">
        <f t="shared" si="224"/>
        <v>0</v>
      </c>
      <c r="T734" s="1">
        <f t="shared" si="225"/>
        <v>0</v>
      </c>
      <c r="U734" s="1">
        <v>0</v>
      </c>
      <c r="V734" s="1">
        <v>0</v>
      </c>
      <c r="W734" s="1">
        <v>0</v>
      </c>
      <c r="X734" s="1">
        <v>0</v>
      </c>
      <c r="Y734" s="1">
        <f>T734-(U734+V734)</f>
        <v>0</v>
      </c>
      <c r="Z734" s="1" t="s">
        <v>3782</v>
      </c>
      <c r="AA734" s="3">
        <v>20.79</v>
      </c>
      <c r="AC734" s="3">
        <f t="shared" si="223"/>
        <v>-20.79</v>
      </c>
      <c r="AN734" s="2" t="s">
        <v>53</v>
      </c>
      <c r="AO734" s="2" t="s">
        <v>639</v>
      </c>
    </row>
    <row r="735" spans="1:42" ht="45" x14ac:dyDescent="0.2">
      <c r="A735" s="1" t="s">
        <v>3378</v>
      </c>
      <c r="B735" s="1" t="s">
        <v>1805</v>
      </c>
      <c r="C735" s="1" t="s">
        <v>69</v>
      </c>
      <c r="D735" s="1" t="s">
        <v>2018</v>
      </c>
      <c r="E735" s="1" t="s">
        <v>1806</v>
      </c>
      <c r="F735" s="1" t="s">
        <v>1357</v>
      </c>
      <c r="G735" s="1" t="s">
        <v>251</v>
      </c>
      <c r="H735" s="1" t="s">
        <v>662</v>
      </c>
      <c r="I735" s="1" t="s">
        <v>1929</v>
      </c>
      <c r="L735" s="2"/>
      <c r="M735" s="2"/>
      <c r="N735" s="1" t="s">
        <v>1</v>
      </c>
      <c r="P735" s="1">
        <v>12036</v>
      </c>
      <c r="Q735" s="1">
        <v>0</v>
      </c>
      <c r="R735" s="1">
        <v>0</v>
      </c>
      <c r="S735" s="1">
        <f t="shared" si="224"/>
        <v>12036</v>
      </c>
      <c r="T735" s="1">
        <f t="shared" si="225"/>
        <v>12036</v>
      </c>
      <c r="U735" s="1">
        <v>527</v>
      </c>
      <c r="V735" s="1">
        <v>1136</v>
      </c>
      <c r="W735" s="1">
        <v>1713</v>
      </c>
      <c r="X735" s="1">
        <v>1650</v>
      </c>
      <c r="Y735" s="1">
        <f t="shared" ref="Y735:Y736" si="227">S735-(U735+V735)</f>
        <v>10373</v>
      </c>
      <c r="Z735" s="1" t="s">
        <v>3784</v>
      </c>
      <c r="AA735" s="3">
        <v>0.249</v>
      </c>
      <c r="AB735" s="18"/>
      <c r="AC735" s="3">
        <f t="shared" si="223"/>
        <v>-0.249</v>
      </c>
      <c r="AD735" s="2" t="s">
        <v>2606</v>
      </c>
      <c r="AN735" s="1" t="s">
        <v>53</v>
      </c>
      <c r="AO735" s="1" t="s">
        <v>639</v>
      </c>
      <c r="AP735" s="1"/>
    </row>
    <row r="736" spans="1:42" ht="15" x14ac:dyDescent="0.2">
      <c r="A736" s="1" t="s">
        <v>3379</v>
      </c>
      <c r="B736" s="1" t="s">
        <v>1954</v>
      </c>
      <c r="C736" s="1" t="s">
        <v>69</v>
      </c>
      <c r="D736" s="1" t="s">
        <v>2018</v>
      </c>
      <c r="E736" s="1" t="s">
        <v>1955</v>
      </c>
      <c r="F736" s="1" t="s">
        <v>1357</v>
      </c>
      <c r="G736" s="1" t="s">
        <v>251</v>
      </c>
      <c r="H736" s="1" t="s">
        <v>3754</v>
      </c>
      <c r="I736" s="1" t="s">
        <v>1956</v>
      </c>
      <c r="L736" s="2"/>
      <c r="M736" s="2"/>
      <c r="N736" s="2" t="s">
        <v>1</v>
      </c>
      <c r="O736" s="2" t="s">
        <v>1352</v>
      </c>
      <c r="P736" s="1">
        <v>0</v>
      </c>
      <c r="Q736" s="1">
        <v>0</v>
      </c>
      <c r="R736" s="1">
        <v>0</v>
      </c>
      <c r="S736" s="1">
        <f t="shared" si="224"/>
        <v>0</v>
      </c>
      <c r="T736" s="1">
        <f t="shared" si="225"/>
        <v>0</v>
      </c>
      <c r="U736" s="1">
        <v>0</v>
      </c>
      <c r="V736" s="1">
        <v>0</v>
      </c>
      <c r="W736" s="1">
        <v>0</v>
      </c>
      <c r="X736" s="1">
        <v>0</v>
      </c>
      <c r="Y736" s="1">
        <f t="shared" si="227"/>
        <v>0</v>
      </c>
      <c r="Z736" s="1" t="s">
        <v>3782</v>
      </c>
      <c r="AA736" s="3">
        <v>0.24199999999999999</v>
      </c>
      <c r="AB736" s="18"/>
      <c r="AC736" s="3">
        <f t="shared" si="223"/>
        <v>-0.24199999999999999</v>
      </c>
      <c r="AN736" s="1" t="s">
        <v>53</v>
      </c>
      <c r="AO736" s="1" t="s">
        <v>639</v>
      </c>
      <c r="AP736" s="1"/>
    </row>
    <row r="737" spans="1:42" ht="15" x14ac:dyDescent="0.2">
      <c r="A737" s="1" t="s">
        <v>3380</v>
      </c>
      <c r="B737" s="1" t="s">
        <v>2550</v>
      </c>
      <c r="C737" s="1" t="s">
        <v>69</v>
      </c>
      <c r="D737" s="1" t="s">
        <v>1927</v>
      </c>
      <c r="E737" s="1" t="s">
        <v>2551</v>
      </c>
      <c r="F737" s="1" t="s">
        <v>1357</v>
      </c>
      <c r="G737" s="1" t="s">
        <v>3750</v>
      </c>
      <c r="H737" s="1" t="s">
        <v>725</v>
      </c>
      <c r="I737" s="1" t="s">
        <v>2552</v>
      </c>
      <c r="L737" s="2"/>
      <c r="M737" s="2"/>
      <c r="N737" s="1" t="s">
        <v>2</v>
      </c>
      <c r="O737" s="2" t="s">
        <v>1352</v>
      </c>
      <c r="P737" s="1">
        <v>1988</v>
      </c>
      <c r="Q737" s="1">
        <v>0</v>
      </c>
      <c r="R737" s="1">
        <v>0</v>
      </c>
      <c r="S737" s="1">
        <f t="shared" si="224"/>
        <v>1988</v>
      </c>
      <c r="T737" s="1">
        <f t="shared" si="225"/>
        <v>1988</v>
      </c>
      <c r="U737" s="1">
        <v>0</v>
      </c>
      <c r="V737" s="1">
        <v>0</v>
      </c>
      <c r="W737" s="1">
        <v>0</v>
      </c>
      <c r="X737" s="1">
        <v>0</v>
      </c>
      <c r="Y737" s="1">
        <f>T737-(U737+V737)</f>
        <v>1988</v>
      </c>
      <c r="Z737" s="1" t="s">
        <v>3782</v>
      </c>
      <c r="AA737" s="3">
        <v>10.3</v>
      </c>
      <c r="AC737" s="3">
        <f t="shared" si="223"/>
        <v>-10.3</v>
      </c>
      <c r="AN737" s="2" t="s">
        <v>53</v>
      </c>
      <c r="AO737" s="1" t="s">
        <v>639</v>
      </c>
      <c r="AP737" s="1"/>
    </row>
    <row r="738" spans="1:42" ht="15" x14ac:dyDescent="0.2">
      <c r="A738" s="1" t="s">
        <v>3381</v>
      </c>
      <c r="B738" s="1" t="s">
        <v>2227</v>
      </c>
      <c r="C738" s="1" t="s">
        <v>69</v>
      </c>
      <c r="D738" s="1" t="s">
        <v>2018</v>
      </c>
      <c r="E738" s="1" t="s">
        <v>2235</v>
      </c>
      <c r="F738" s="1" t="s">
        <v>1357</v>
      </c>
      <c r="G738" s="1" t="s">
        <v>251</v>
      </c>
      <c r="H738" s="1" t="s">
        <v>2351</v>
      </c>
      <c r="I738" s="1" t="s">
        <v>3755</v>
      </c>
      <c r="L738" s="2"/>
      <c r="M738" s="2"/>
      <c r="N738" s="2" t="s">
        <v>1</v>
      </c>
      <c r="P738" s="1">
        <v>3000</v>
      </c>
      <c r="Q738" s="1">
        <v>0</v>
      </c>
      <c r="R738" s="1">
        <v>0</v>
      </c>
      <c r="S738" s="1">
        <f t="shared" si="224"/>
        <v>3000</v>
      </c>
      <c r="T738" s="1">
        <f t="shared" si="225"/>
        <v>3000</v>
      </c>
      <c r="U738" s="1">
        <v>0</v>
      </c>
      <c r="V738" s="1">
        <v>0</v>
      </c>
      <c r="W738" s="1">
        <v>60</v>
      </c>
      <c r="X738" s="1">
        <v>244</v>
      </c>
      <c r="Y738" s="1">
        <f t="shared" ref="Y738:Y740" si="228">S738-(U738+V738)</f>
        <v>3000</v>
      </c>
      <c r="Z738" s="1" t="s">
        <v>3782</v>
      </c>
      <c r="AA738" s="3">
        <v>9.2100000000000001E-2</v>
      </c>
      <c r="AC738" s="3">
        <f t="shared" si="223"/>
        <v>-9.2100000000000001E-2</v>
      </c>
      <c r="AN738" s="2" t="s">
        <v>53</v>
      </c>
      <c r="AO738" s="2" t="s">
        <v>639</v>
      </c>
    </row>
    <row r="739" spans="1:42" ht="15" x14ac:dyDescent="0.2">
      <c r="A739" s="1" t="s">
        <v>3382</v>
      </c>
      <c r="B739" s="1" t="s">
        <v>2420</v>
      </c>
      <c r="C739" s="1" t="s">
        <v>69</v>
      </c>
      <c r="D739" s="1" t="s">
        <v>2018</v>
      </c>
      <c r="E739" s="1" t="s">
        <v>2427</v>
      </c>
      <c r="F739" s="1" t="s">
        <v>1357</v>
      </c>
      <c r="G739" s="1" t="s">
        <v>251</v>
      </c>
      <c r="H739" s="1" t="s">
        <v>662</v>
      </c>
      <c r="I739" s="1" t="s">
        <v>2421</v>
      </c>
      <c r="L739" s="2"/>
      <c r="M739" s="2"/>
      <c r="N739" s="2" t="s">
        <v>1</v>
      </c>
      <c r="O739" s="2" t="s">
        <v>1352</v>
      </c>
      <c r="P739" s="1">
        <v>3000</v>
      </c>
      <c r="Q739" s="1">
        <v>0</v>
      </c>
      <c r="R739" s="1">
        <v>0</v>
      </c>
      <c r="S739" s="1">
        <f t="shared" ref="S739:S772" si="229">P739+Q739</f>
        <v>3000</v>
      </c>
      <c r="T739" s="1">
        <f t="shared" ref="T739:T772" si="230">P739+Q739+R739</f>
        <v>3000</v>
      </c>
      <c r="U739" s="1">
        <v>0</v>
      </c>
      <c r="V739" s="1">
        <v>0</v>
      </c>
      <c r="W739" s="1">
        <v>0</v>
      </c>
      <c r="X739" s="1">
        <v>0</v>
      </c>
      <c r="Y739" s="1">
        <f t="shared" si="228"/>
        <v>3000</v>
      </c>
      <c r="Z739" s="1" t="s">
        <v>3782</v>
      </c>
      <c r="AA739" s="3">
        <v>0.24199999999999999</v>
      </c>
      <c r="AC739" s="3">
        <f t="shared" ref="AC739:AC771" si="231">AB739-AA739</f>
        <v>-0.24199999999999999</v>
      </c>
      <c r="AN739" s="2" t="s">
        <v>53</v>
      </c>
      <c r="AO739" s="2" t="s">
        <v>639</v>
      </c>
    </row>
    <row r="740" spans="1:42" ht="15" x14ac:dyDescent="0.2">
      <c r="A740" s="1" t="s">
        <v>3383</v>
      </c>
      <c r="B740" s="1" t="s">
        <v>2349</v>
      </c>
      <c r="C740" s="1" t="s">
        <v>69</v>
      </c>
      <c r="D740" s="1" t="s">
        <v>2018</v>
      </c>
      <c r="E740" s="1" t="s">
        <v>2350</v>
      </c>
      <c r="F740" s="1" t="s">
        <v>1357</v>
      </c>
      <c r="G740" s="1" t="s">
        <v>251</v>
      </c>
      <c r="H740" s="1" t="s">
        <v>2351</v>
      </c>
      <c r="I740" s="1" t="s">
        <v>3756</v>
      </c>
      <c r="L740" s="2"/>
      <c r="M740" s="2"/>
      <c r="N740" s="20" t="s">
        <v>1</v>
      </c>
      <c r="O740" s="2" t="s">
        <v>1352</v>
      </c>
      <c r="P740" s="1">
        <v>3000</v>
      </c>
      <c r="Q740" s="1">
        <v>0</v>
      </c>
      <c r="R740" s="1">
        <v>0</v>
      </c>
      <c r="S740" s="1">
        <f t="shared" si="229"/>
        <v>3000</v>
      </c>
      <c r="T740" s="1">
        <f t="shared" si="230"/>
        <v>3000</v>
      </c>
      <c r="U740" s="1">
        <v>0</v>
      </c>
      <c r="V740" s="1">
        <v>0</v>
      </c>
      <c r="W740" s="1">
        <v>0</v>
      </c>
      <c r="X740" s="1">
        <v>0</v>
      </c>
      <c r="Y740" s="1">
        <f t="shared" si="228"/>
        <v>3000</v>
      </c>
      <c r="Z740" s="1" t="s">
        <v>3782</v>
      </c>
      <c r="AA740" s="3">
        <v>2.1780000000000001E-2</v>
      </c>
      <c r="AB740" s="18"/>
      <c r="AC740" s="3">
        <f t="shared" si="231"/>
        <v>-2.1780000000000001E-2</v>
      </c>
      <c r="AN740" s="1" t="s">
        <v>53</v>
      </c>
      <c r="AO740" s="2" t="s">
        <v>639</v>
      </c>
    </row>
    <row r="741" spans="1:42" ht="45" x14ac:dyDescent="0.2">
      <c r="A741" s="1" t="s">
        <v>3384</v>
      </c>
      <c r="B741" s="1" t="s">
        <v>2529</v>
      </c>
      <c r="C741" s="1" t="s">
        <v>69</v>
      </c>
      <c r="D741" s="1" t="s">
        <v>2018</v>
      </c>
      <c r="E741" s="1" t="s">
        <v>2530</v>
      </c>
      <c r="F741" s="1" t="s">
        <v>1357</v>
      </c>
      <c r="G741" s="1" t="s">
        <v>42</v>
      </c>
      <c r="H741" s="1" t="s">
        <v>42</v>
      </c>
      <c r="I741" s="1" t="s">
        <v>690</v>
      </c>
      <c r="L741" s="2"/>
      <c r="M741" s="2"/>
      <c r="N741" s="2" t="s">
        <v>1</v>
      </c>
      <c r="O741" s="2" t="s">
        <v>1352</v>
      </c>
      <c r="P741" s="1">
        <v>0</v>
      </c>
      <c r="Q741" s="1">
        <v>0</v>
      </c>
      <c r="R741" s="1">
        <v>0</v>
      </c>
      <c r="S741" s="1">
        <f t="shared" si="229"/>
        <v>0</v>
      </c>
      <c r="T741" s="1">
        <f t="shared" si="230"/>
        <v>0</v>
      </c>
      <c r="U741" s="1">
        <v>0</v>
      </c>
      <c r="V741" s="1">
        <v>0</v>
      </c>
      <c r="W741" s="1">
        <v>284</v>
      </c>
      <c r="X741" s="1">
        <v>500</v>
      </c>
      <c r="Y741" s="1">
        <f t="shared" ref="Y741:Y742" si="232">S741-(U741+V741)</f>
        <v>0</v>
      </c>
      <c r="Z741" s="1" t="s">
        <v>3782</v>
      </c>
      <c r="AA741" s="3">
        <v>0.17100000000000001</v>
      </c>
      <c r="AC741" s="3">
        <f t="shared" si="231"/>
        <v>-0.17100000000000001</v>
      </c>
      <c r="AD741" s="2" t="s">
        <v>2606</v>
      </c>
      <c r="AJ741" s="6"/>
      <c r="AK741" s="6"/>
      <c r="AN741" s="1" t="s">
        <v>53</v>
      </c>
      <c r="AO741" s="1" t="s">
        <v>639</v>
      </c>
      <c r="AP741" s="1"/>
    </row>
    <row r="742" spans="1:42" ht="15" x14ac:dyDescent="0.2">
      <c r="A742" s="1" t="s">
        <v>3385</v>
      </c>
      <c r="B742" s="1" t="s">
        <v>2544</v>
      </c>
      <c r="C742" s="1" t="s">
        <v>69</v>
      </c>
      <c r="D742" s="1" t="s">
        <v>2018</v>
      </c>
      <c r="E742" s="1" t="s">
        <v>2545</v>
      </c>
      <c r="F742" s="1" t="s">
        <v>1357</v>
      </c>
      <c r="G742" s="1" t="s">
        <v>12</v>
      </c>
      <c r="H742" s="1" t="s">
        <v>2519</v>
      </c>
      <c r="I742" s="1" t="s">
        <v>2546</v>
      </c>
      <c r="L742" s="2"/>
      <c r="M742" s="2"/>
      <c r="N742" s="2" t="s">
        <v>1</v>
      </c>
      <c r="O742" s="2" t="s">
        <v>1352</v>
      </c>
      <c r="P742" s="1">
        <v>0</v>
      </c>
      <c r="Q742" s="1">
        <v>0</v>
      </c>
      <c r="R742" s="1">
        <v>0</v>
      </c>
      <c r="S742" s="1">
        <f t="shared" si="229"/>
        <v>0</v>
      </c>
      <c r="T742" s="1">
        <f t="shared" si="230"/>
        <v>0</v>
      </c>
      <c r="U742" s="1">
        <v>0</v>
      </c>
      <c r="V742" s="1">
        <v>0</v>
      </c>
      <c r="W742" s="1">
        <v>0</v>
      </c>
      <c r="X742" s="1">
        <v>0</v>
      </c>
      <c r="Y742" s="1">
        <f t="shared" si="232"/>
        <v>0</v>
      </c>
      <c r="Z742" s="1" t="s">
        <v>3782</v>
      </c>
      <c r="AC742" s="3">
        <f t="shared" si="231"/>
        <v>0</v>
      </c>
      <c r="AN742" s="2" t="s">
        <v>53</v>
      </c>
      <c r="AO742" s="2" t="s">
        <v>639</v>
      </c>
    </row>
    <row r="743" spans="1:42" ht="30" x14ac:dyDescent="0.2">
      <c r="A743" s="1" t="s">
        <v>3386</v>
      </c>
      <c r="B743" s="1" t="s">
        <v>429</v>
      </c>
      <c r="C743" s="1" t="s">
        <v>69</v>
      </c>
      <c r="D743" s="1" t="s">
        <v>2353</v>
      </c>
      <c r="E743" s="1" t="s">
        <v>1508</v>
      </c>
      <c r="F743" s="1" t="s">
        <v>79</v>
      </c>
      <c r="G743" s="1" t="s">
        <v>2360</v>
      </c>
      <c r="H743" s="1" t="s">
        <v>566</v>
      </c>
      <c r="I743" s="1" t="s">
        <v>429</v>
      </c>
      <c r="L743" s="2"/>
      <c r="M743" s="2"/>
      <c r="N743" s="1" t="s">
        <v>2</v>
      </c>
      <c r="P743" s="1">
        <v>29</v>
      </c>
      <c r="Q743" s="1">
        <v>0</v>
      </c>
      <c r="R743" s="1">
        <v>0</v>
      </c>
      <c r="S743" s="1">
        <f t="shared" si="229"/>
        <v>29</v>
      </c>
      <c r="T743" s="1">
        <f t="shared" si="230"/>
        <v>29</v>
      </c>
      <c r="U743" s="1">
        <v>0</v>
      </c>
      <c r="V743" s="1">
        <v>0</v>
      </c>
      <c r="W743" s="1">
        <v>0</v>
      </c>
      <c r="X743" s="1">
        <v>0</v>
      </c>
      <c r="Y743" s="1">
        <f t="shared" ref="Y743:Y780" si="233">T743-(U743+V743)</f>
        <v>29</v>
      </c>
      <c r="Z743" s="1" t="s">
        <v>3782</v>
      </c>
      <c r="AA743" s="3">
        <v>65.768000000000001</v>
      </c>
      <c r="AC743" s="3">
        <f t="shared" si="231"/>
        <v>-65.768000000000001</v>
      </c>
      <c r="AD743" s="2" t="s">
        <v>2642</v>
      </c>
      <c r="AF743" s="5" t="s">
        <v>2637</v>
      </c>
      <c r="AN743" s="2" t="s">
        <v>53</v>
      </c>
      <c r="AO743" s="2" t="s">
        <v>276</v>
      </c>
    </row>
    <row r="744" spans="1:42" ht="30" x14ac:dyDescent="0.2">
      <c r="A744" s="1" t="s">
        <v>3387</v>
      </c>
      <c r="B744" s="1" t="s">
        <v>430</v>
      </c>
      <c r="C744" s="1" t="s">
        <v>69</v>
      </c>
      <c r="D744" s="1" t="s">
        <v>2353</v>
      </c>
      <c r="E744" s="1" t="s">
        <v>1509</v>
      </c>
      <c r="F744" s="1" t="s">
        <v>79</v>
      </c>
      <c r="G744" s="1" t="s">
        <v>2360</v>
      </c>
      <c r="H744" s="1" t="s">
        <v>566</v>
      </c>
      <c r="I744" s="1" t="s">
        <v>430</v>
      </c>
      <c r="L744" s="2"/>
      <c r="M744" s="2"/>
      <c r="N744" s="1" t="s">
        <v>2</v>
      </c>
      <c r="P744" s="1">
        <v>75</v>
      </c>
      <c r="Q744" s="1">
        <v>0</v>
      </c>
      <c r="R744" s="1">
        <v>0</v>
      </c>
      <c r="S744" s="1">
        <f t="shared" si="229"/>
        <v>75</v>
      </c>
      <c r="T744" s="1">
        <f t="shared" si="230"/>
        <v>75</v>
      </c>
      <c r="U744" s="1">
        <v>0</v>
      </c>
      <c r="V744" s="1">
        <v>0</v>
      </c>
      <c r="W744" s="1">
        <v>0</v>
      </c>
      <c r="X744" s="1">
        <v>0</v>
      </c>
      <c r="Y744" s="1">
        <f t="shared" si="233"/>
        <v>75</v>
      </c>
      <c r="Z744" s="1" t="s">
        <v>3782</v>
      </c>
      <c r="AA744" s="3">
        <v>44.283000000000001</v>
      </c>
      <c r="AC744" s="3">
        <f t="shared" si="231"/>
        <v>-44.283000000000001</v>
      </c>
      <c r="AD744" s="2" t="s">
        <v>2642</v>
      </c>
      <c r="AF744" s="5" t="s">
        <v>2637</v>
      </c>
      <c r="AN744" s="2" t="s">
        <v>53</v>
      </c>
      <c r="AO744" s="2" t="s">
        <v>276</v>
      </c>
    </row>
    <row r="745" spans="1:42" ht="60" x14ac:dyDescent="0.2">
      <c r="A745" s="1" t="s">
        <v>3388</v>
      </c>
      <c r="B745" s="1" t="s">
        <v>431</v>
      </c>
      <c r="C745" s="1" t="s">
        <v>69</v>
      </c>
      <c r="D745" s="1" t="s">
        <v>2110</v>
      </c>
      <c r="E745" s="1" t="s">
        <v>1510</v>
      </c>
      <c r="F745" s="1" t="s">
        <v>79</v>
      </c>
      <c r="G745" s="1" t="s">
        <v>434</v>
      </c>
      <c r="H745" s="1" t="s">
        <v>434</v>
      </c>
      <c r="I745" s="1" t="s">
        <v>431</v>
      </c>
      <c r="L745" s="2"/>
      <c r="M745" s="2"/>
      <c r="N745" s="2" t="s">
        <v>2</v>
      </c>
      <c r="P745" s="1">
        <v>989</v>
      </c>
      <c r="Q745" s="1">
        <v>0</v>
      </c>
      <c r="R745" s="1">
        <v>0</v>
      </c>
      <c r="S745" s="1">
        <f t="shared" si="229"/>
        <v>989</v>
      </c>
      <c r="T745" s="1">
        <f t="shared" si="230"/>
        <v>989</v>
      </c>
      <c r="U745" s="1">
        <v>489</v>
      </c>
      <c r="V745" s="1">
        <v>392</v>
      </c>
      <c r="W745" s="1">
        <v>100</v>
      </c>
      <c r="X745" s="1">
        <v>0</v>
      </c>
      <c r="Y745" s="1">
        <f t="shared" si="233"/>
        <v>108</v>
      </c>
      <c r="Z745" s="1" t="s">
        <v>3784</v>
      </c>
      <c r="AA745" s="3">
        <v>28.207999999999998</v>
      </c>
      <c r="AC745" s="3">
        <f t="shared" si="231"/>
        <v>-28.207999999999998</v>
      </c>
      <c r="AD745" s="2" t="s">
        <v>2641</v>
      </c>
      <c r="AF745" s="5" t="s">
        <v>2637</v>
      </c>
      <c r="AN745" s="2" t="s">
        <v>53</v>
      </c>
      <c r="AO745" s="2" t="s">
        <v>276</v>
      </c>
    </row>
    <row r="746" spans="1:42" ht="60" x14ac:dyDescent="0.2">
      <c r="A746" s="1" t="s">
        <v>3389</v>
      </c>
      <c r="B746" s="1" t="s">
        <v>432</v>
      </c>
      <c r="C746" s="1" t="s">
        <v>69</v>
      </c>
      <c r="D746" s="1" t="s">
        <v>2110</v>
      </c>
      <c r="E746" s="1" t="s">
        <v>433</v>
      </c>
      <c r="F746" s="1" t="s">
        <v>79</v>
      </c>
      <c r="G746" s="1" t="s">
        <v>434</v>
      </c>
      <c r="H746" s="1" t="s">
        <v>434</v>
      </c>
      <c r="I746" s="1" t="s">
        <v>432</v>
      </c>
      <c r="L746" s="2"/>
      <c r="M746" s="2"/>
      <c r="N746" s="2" t="s">
        <v>2</v>
      </c>
      <c r="P746" s="1">
        <v>673</v>
      </c>
      <c r="Q746" s="1">
        <v>0</v>
      </c>
      <c r="R746" s="1">
        <v>0</v>
      </c>
      <c r="S746" s="1">
        <f t="shared" si="229"/>
        <v>673</v>
      </c>
      <c r="T746" s="1">
        <f t="shared" si="230"/>
        <v>673</v>
      </c>
      <c r="U746" s="1">
        <v>489</v>
      </c>
      <c r="V746" s="1">
        <v>392</v>
      </c>
      <c r="W746" s="1">
        <v>100</v>
      </c>
      <c r="X746" s="1">
        <v>0</v>
      </c>
      <c r="Y746" s="1">
        <f t="shared" si="233"/>
        <v>-208</v>
      </c>
      <c r="Z746" s="1" t="s">
        <v>3783</v>
      </c>
      <c r="AA746" s="3">
        <v>16.475999999999999</v>
      </c>
      <c r="AC746" s="3">
        <f t="shared" si="231"/>
        <v>-16.475999999999999</v>
      </c>
      <c r="AD746" s="2" t="s">
        <v>2641</v>
      </c>
      <c r="AF746" s="5" t="s">
        <v>2637</v>
      </c>
      <c r="AN746" s="2" t="s">
        <v>53</v>
      </c>
      <c r="AO746" s="2" t="s">
        <v>276</v>
      </c>
    </row>
    <row r="747" spans="1:42" ht="30" x14ac:dyDescent="0.2">
      <c r="A747" s="1" t="s">
        <v>3390</v>
      </c>
      <c r="B747" s="1" t="s">
        <v>435</v>
      </c>
      <c r="C747" s="1" t="s">
        <v>69</v>
      </c>
      <c r="D747" s="1" t="s">
        <v>2110</v>
      </c>
      <c r="E747" s="1" t="s">
        <v>436</v>
      </c>
      <c r="F747" s="1" t="s">
        <v>79</v>
      </c>
      <c r="G747" s="1" t="s">
        <v>434</v>
      </c>
      <c r="H747" s="1" t="s">
        <v>434</v>
      </c>
      <c r="I747" s="1" t="s">
        <v>435</v>
      </c>
      <c r="L747" s="2"/>
      <c r="M747" s="2"/>
      <c r="N747" s="2" t="s">
        <v>2</v>
      </c>
      <c r="P747" s="1">
        <v>233</v>
      </c>
      <c r="Q747" s="1">
        <v>0</v>
      </c>
      <c r="R747" s="1">
        <v>0</v>
      </c>
      <c r="S747" s="1">
        <f t="shared" si="229"/>
        <v>233</v>
      </c>
      <c r="T747" s="1">
        <f t="shared" si="230"/>
        <v>233</v>
      </c>
      <c r="U747" s="1">
        <v>9</v>
      </c>
      <c r="V747" s="1">
        <v>50</v>
      </c>
      <c r="W747" s="1">
        <v>0</v>
      </c>
      <c r="X747" s="1">
        <v>0</v>
      </c>
      <c r="Y747" s="1">
        <f t="shared" si="233"/>
        <v>174</v>
      </c>
      <c r="Z747" s="1" t="s">
        <v>3784</v>
      </c>
      <c r="AA747" s="3">
        <v>28.376000000000001</v>
      </c>
      <c r="AC747" s="3">
        <f t="shared" si="231"/>
        <v>-28.376000000000001</v>
      </c>
      <c r="AD747" s="2" t="s">
        <v>2642</v>
      </c>
      <c r="AF747" s="5" t="s">
        <v>2637</v>
      </c>
      <c r="AN747" s="2" t="s">
        <v>53</v>
      </c>
      <c r="AO747" s="2" t="s">
        <v>276</v>
      </c>
    </row>
    <row r="748" spans="1:42" ht="30" x14ac:dyDescent="0.2">
      <c r="A748" s="1" t="s">
        <v>3391</v>
      </c>
      <c r="B748" s="1" t="s">
        <v>437</v>
      </c>
      <c r="C748" s="1" t="s">
        <v>69</v>
      </c>
      <c r="D748" s="1" t="s">
        <v>2110</v>
      </c>
      <c r="E748" s="1" t="s">
        <v>1511</v>
      </c>
      <c r="F748" s="1" t="s">
        <v>79</v>
      </c>
      <c r="G748" s="1" t="s">
        <v>434</v>
      </c>
      <c r="H748" s="1" t="s">
        <v>434</v>
      </c>
      <c r="I748" s="1" t="s">
        <v>437</v>
      </c>
      <c r="L748" s="2"/>
      <c r="M748" s="2"/>
      <c r="N748" s="2" t="s">
        <v>2</v>
      </c>
      <c r="P748" s="1">
        <v>477</v>
      </c>
      <c r="Q748" s="1">
        <v>0</v>
      </c>
      <c r="R748" s="1">
        <v>0</v>
      </c>
      <c r="S748" s="1">
        <f t="shared" si="229"/>
        <v>477</v>
      </c>
      <c r="T748" s="1">
        <f t="shared" si="230"/>
        <v>477</v>
      </c>
      <c r="U748" s="1">
        <v>9</v>
      </c>
      <c r="V748" s="1">
        <v>50</v>
      </c>
      <c r="W748" s="1">
        <v>0</v>
      </c>
      <c r="X748" s="1">
        <v>0</v>
      </c>
      <c r="Y748" s="1">
        <f t="shared" si="233"/>
        <v>418</v>
      </c>
      <c r="Z748" s="1" t="s">
        <v>3784</v>
      </c>
      <c r="AA748" s="3">
        <v>17.222000000000001</v>
      </c>
      <c r="AC748" s="3">
        <f t="shared" si="231"/>
        <v>-17.222000000000001</v>
      </c>
      <c r="AD748" s="2" t="s">
        <v>2642</v>
      </c>
      <c r="AF748" s="5" t="s">
        <v>2637</v>
      </c>
      <c r="AN748" s="2" t="s">
        <v>53</v>
      </c>
      <c r="AO748" s="2" t="s">
        <v>276</v>
      </c>
    </row>
    <row r="749" spans="1:42" ht="60" x14ac:dyDescent="0.2">
      <c r="A749" s="1" t="s">
        <v>3392</v>
      </c>
      <c r="B749" s="1" t="s">
        <v>438</v>
      </c>
      <c r="C749" s="1" t="s">
        <v>69</v>
      </c>
      <c r="D749" s="1" t="s">
        <v>2353</v>
      </c>
      <c r="E749" s="1" t="s">
        <v>1512</v>
      </c>
      <c r="F749" s="1" t="s">
        <v>79</v>
      </c>
      <c r="G749" s="1" t="s">
        <v>2360</v>
      </c>
      <c r="H749" s="1" t="s">
        <v>566</v>
      </c>
      <c r="I749" s="1" t="s">
        <v>438</v>
      </c>
      <c r="L749" s="2"/>
      <c r="M749" s="2"/>
      <c r="N749" s="1" t="s">
        <v>2</v>
      </c>
      <c r="P749" s="1">
        <v>162</v>
      </c>
      <c r="Q749" s="1">
        <v>0</v>
      </c>
      <c r="R749" s="1">
        <v>0</v>
      </c>
      <c r="S749" s="1">
        <f t="shared" si="229"/>
        <v>162</v>
      </c>
      <c r="T749" s="1">
        <f t="shared" si="230"/>
        <v>162</v>
      </c>
      <c r="U749" s="1">
        <v>85</v>
      </c>
      <c r="V749" s="1">
        <v>0</v>
      </c>
      <c r="W749" s="1">
        <v>0</v>
      </c>
      <c r="X749" s="1">
        <v>0</v>
      </c>
      <c r="Y749" s="1">
        <f t="shared" si="233"/>
        <v>77</v>
      </c>
      <c r="Z749" s="1" t="s">
        <v>3784</v>
      </c>
      <c r="AA749" s="3">
        <v>65.546999999999997</v>
      </c>
      <c r="AC749" s="3">
        <f t="shared" si="231"/>
        <v>-65.546999999999997</v>
      </c>
      <c r="AD749" s="2" t="s">
        <v>2641</v>
      </c>
      <c r="AF749" s="5" t="s">
        <v>2637</v>
      </c>
      <c r="AN749" s="2" t="s">
        <v>53</v>
      </c>
      <c r="AO749" s="2" t="s">
        <v>276</v>
      </c>
    </row>
    <row r="750" spans="1:42" ht="60" x14ac:dyDescent="0.2">
      <c r="A750" s="1" t="s">
        <v>3393</v>
      </c>
      <c r="B750" s="1" t="s">
        <v>439</v>
      </c>
      <c r="C750" s="1" t="s">
        <v>69</v>
      </c>
      <c r="D750" s="1" t="s">
        <v>2353</v>
      </c>
      <c r="E750" s="1" t="s">
        <v>1513</v>
      </c>
      <c r="F750" s="1" t="s">
        <v>79</v>
      </c>
      <c r="G750" s="1" t="s">
        <v>2360</v>
      </c>
      <c r="H750" s="1" t="s">
        <v>566</v>
      </c>
      <c r="I750" s="1" t="s">
        <v>439</v>
      </c>
      <c r="L750" s="2"/>
      <c r="M750" s="2"/>
      <c r="N750" s="1" t="s">
        <v>2</v>
      </c>
      <c r="P750" s="1">
        <v>179</v>
      </c>
      <c r="Q750" s="1">
        <v>0</v>
      </c>
      <c r="R750" s="1">
        <v>0</v>
      </c>
      <c r="S750" s="1">
        <f t="shared" si="229"/>
        <v>179</v>
      </c>
      <c r="T750" s="1">
        <f t="shared" si="230"/>
        <v>179</v>
      </c>
      <c r="U750" s="1">
        <v>85</v>
      </c>
      <c r="V750" s="1">
        <v>0</v>
      </c>
      <c r="W750" s="1">
        <v>0</v>
      </c>
      <c r="X750" s="1">
        <v>0</v>
      </c>
      <c r="Y750" s="1">
        <f t="shared" si="233"/>
        <v>94</v>
      </c>
      <c r="Z750" s="1" t="s">
        <v>3784</v>
      </c>
      <c r="AA750" s="3">
        <v>44.438000000000002</v>
      </c>
      <c r="AC750" s="3">
        <f t="shared" si="231"/>
        <v>-44.438000000000002</v>
      </c>
      <c r="AD750" s="2" t="s">
        <v>2641</v>
      </c>
      <c r="AF750" s="5" t="s">
        <v>2637</v>
      </c>
      <c r="AN750" s="2" t="s">
        <v>53</v>
      </c>
      <c r="AO750" s="2" t="s">
        <v>276</v>
      </c>
    </row>
    <row r="751" spans="1:42" ht="60" x14ac:dyDescent="0.2">
      <c r="A751" s="1" t="s">
        <v>3394</v>
      </c>
      <c r="B751" s="1" t="s">
        <v>440</v>
      </c>
      <c r="C751" s="1" t="s">
        <v>69</v>
      </c>
      <c r="D751" s="1" t="s">
        <v>2353</v>
      </c>
      <c r="E751" s="1" t="s">
        <v>1514</v>
      </c>
      <c r="F751" s="1" t="s">
        <v>79</v>
      </c>
      <c r="G751" s="1" t="s">
        <v>2360</v>
      </c>
      <c r="H751" s="1" t="s">
        <v>566</v>
      </c>
      <c r="I751" s="1" t="s">
        <v>440</v>
      </c>
      <c r="L751" s="2"/>
      <c r="M751" s="2"/>
      <c r="N751" s="1" t="s">
        <v>2</v>
      </c>
      <c r="P751" s="1">
        <v>225</v>
      </c>
      <c r="Q751" s="1">
        <v>0</v>
      </c>
      <c r="R751" s="1">
        <v>0</v>
      </c>
      <c r="S751" s="1">
        <f t="shared" si="229"/>
        <v>225</v>
      </c>
      <c r="T751" s="1">
        <f t="shared" si="230"/>
        <v>225</v>
      </c>
      <c r="U751" s="1">
        <v>170</v>
      </c>
      <c r="V751" s="1">
        <v>0</v>
      </c>
      <c r="W751" s="1">
        <v>0</v>
      </c>
      <c r="X751" s="1">
        <v>0</v>
      </c>
      <c r="Y751" s="1">
        <f t="shared" si="233"/>
        <v>55</v>
      </c>
      <c r="Z751" s="1" t="s">
        <v>3784</v>
      </c>
      <c r="AA751" s="3">
        <v>5.048</v>
      </c>
      <c r="AC751" s="3">
        <f t="shared" si="231"/>
        <v>-5.048</v>
      </c>
      <c r="AD751" s="2" t="s">
        <v>2641</v>
      </c>
      <c r="AF751" s="5" t="s">
        <v>2637</v>
      </c>
      <c r="AN751" s="2" t="s">
        <v>53</v>
      </c>
      <c r="AO751" s="2" t="s">
        <v>276</v>
      </c>
    </row>
    <row r="752" spans="1:42" ht="45" x14ac:dyDescent="0.2">
      <c r="A752" s="1" t="s">
        <v>3395</v>
      </c>
      <c r="B752" s="1" t="s">
        <v>441</v>
      </c>
      <c r="C752" s="1" t="s">
        <v>69</v>
      </c>
      <c r="D752" s="1" t="s">
        <v>2110</v>
      </c>
      <c r="E752" s="1" t="s">
        <v>1384</v>
      </c>
      <c r="F752" s="1" t="s">
        <v>79</v>
      </c>
      <c r="G752" s="1" t="s">
        <v>5</v>
      </c>
      <c r="H752" s="1" t="s">
        <v>5</v>
      </c>
      <c r="I752" s="1" t="s">
        <v>441</v>
      </c>
      <c r="L752" s="2"/>
      <c r="M752" s="2"/>
      <c r="N752" s="2" t="s">
        <v>2</v>
      </c>
      <c r="O752" s="2" t="s">
        <v>2407</v>
      </c>
      <c r="P752" s="1">
        <v>15</v>
      </c>
      <c r="Q752" s="1">
        <v>0</v>
      </c>
      <c r="R752" s="1">
        <v>0</v>
      </c>
      <c r="S752" s="1">
        <f t="shared" si="229"/>
        <v>15</v>
      </c>
      <c r="T752" s="1">
        <f t="shared" si="230"/>
        <v>15</v>
      </c>
      <c r="U752" s="1">
        <v>0</v>
      </c>
      <c r="V752" s="1">
        <v>0</v>
      </c>
      <c r="W752" s="1">
        <v>0</v>
      </c>
      <c r="X752" s="1">
        <v>0</v>
      </c>
      <c r="Y752" s="1">
        <f t="shared" si="233"/>
        <v>15</v>
      </c>
      <c r="Z752" s="1" t="s">
        <v>3782</v>
      </c>
      <c r="AA752" s="3">
        <v>22.27</v>
      </c>
      <c r="AC752" s="3">
        <f t="shared" si="231"/>
        <v>-22.27</v>
      </c>
      <c r="AD752" s="2" t="s">
        <v>2640</v>
      </c>
      <c r="AF752" s="5" t="s">
        <v>2637</v>
      </c>
      <c r="AN752" s="2" t="s">
        <v>53</v>
      </c>
      <c r="AO752" s="2" t="s">
        <v>276</v>
      </c>
    </row>
    <row r="753" spans="1:41" ht="45" x14ac:dyDescent="0.2">
      <c r="A753" s="1" t="s">
        <v>3396</v>
      </c>
      <c r="B753" s="1" t="s">
        <v>442</v>
      </c>
      <c r="C753" s="1" t="s">
        <v>69</v>
      </c>
      <c r="D753" s="1" t="s">
        <v>2353</v>
      </c>
      <c r="E753" s="1" t="s">
        <v>443</v>
      </c>
      <c r="F753" s="1" t="s">
        <v>79</v>
      </c>
      <c r="G753" s="1" t="s">
        <v>2360</v>
      </c>
      <c r="H753" s="1" t="s">
        <v>566</v>
      </c>
      <c r="I753" s="1" t="s">
        <v>442</v>
      </c>
      <c r="L753" s="2"/>
      <c r="M753" s="2"/>
      <c r="N753" s="2" t="s">
        <v>2</v>
      </c>
      <c r="O753" s="2" t="s">
        <v>2407</v>
      </c>
      <c r="P753" s="1">
        <v>40</v>
      </c>
      <c r="Q753" s="1">
        <v>0</v>
      </c>
      <c r="R753" s="1">
        <v>0</v>
      </c>
      <c r="S753" s="1">
        <f t="shared" si="229"/>
        <v>40</v>
      </c>
      <c r="T753" s="1">
        <f t="shared" si="230"/>
        <v>40</v>
      </c>
      <c r="U753" s="1">
        <v>0</v>
      </c>
      <c r="V753" s="1">
        <v>0</v>
      </c>
      <c r="W753" s="1">
        <v>0</v>
      </c>
      <c r="X753" s="1">
        <v>0</v>
      </c>
      <c r="Y753" s="1">
        <f t="shared" si="233"/>
        <v>40</v>
      </c>
      <c r="Z753" s="1" t="s">
        <v>3782</v>
      </c>
      <c r="AA753" s="3">
        <v>24.29</v>
      </c>
      <c r="AC753" s="3">
        <f t="shared" si="231"/>
        <v>-24.29</v>
      </c>
      <c r="AD753" s="2" t="s">
        <v>2640</v>
      </c>
      <c r="AF753" s="5" t="s">
        <v>2637</v>
      </c>
      <c r="AN753" s="2" t="s">
        <v>53</v>
      </c>
      <c r="AO753" s="2" t="s">
        <v>276</v>
      </c>
    </row>
    <row r="754" spans="1:41" ht="45" x14ac:dyDescent="0.2">
      <c r="A754" s="1" t="s">
        <v>3397</v>
      </c>
      <c r="B754" s="1" t="s">
        <v>444</v>
      </c>
      <c r="C754" s="1" t="s">
        <v>69</v>
      </c>
      <c r="D754" s="1" t="s">
        <v>2353</v>
      </c>
      <c r="E754" s="1" t="s">
        <v>1515</v>
      </c>
      <c r="F754" s="1" t="s">
        <v>79</v>
      </c>
      <c r="G754" s="1" t="s">
        <v>2360</v>
      </c>
      <c r="H754" s="1" t="s">
        <v>566</v>
      </c>
      <c r="I754" s="1" t="s">
        <v>444</v>
      </c>
      <c r="L754" s="2"/>
      <c r="M754" s="2"/>
      <c r="N754" s="1" t="s">
        <v>2</v>
      </c>
      <c r="O754" s="2" t="s">
        <v>2407</v>
      </c>
      <c r="P754" s="1">
        <v>47</v>
      </c>
      <c r="Q754" s="1">
        <v>0</v>
      </c>
      <c r="R754" s="1">
        <v>0</v>
      </c>
      <c r="S754" s="1">
        <f t="shared" si="229"/>
        <v>47</v>
      </c>
      <c r="T754" s="1">
        <f t="shared" si="230"/>
        <v>47</v>
      </c>
      <c r="U754" s="1">
        <v>0</v>
      </c>
      <c r="V754" s="1">
        <v>0</v>
      </c>
      <c r="W754" s="1">
        <v>0</v>
      </c>
      <c r="X754" s="1">
        <v>0</v>
      </c>
      <c r="Y754" s="1">
        <f t="shared" si="233"/>
        <v>47</v>
      </c>
      <c r="Z754" s="1" t="s">
        <v>3782</v>
      </c>
      <c r="AA754" s="3">
        <v>26.848500000000001</v>
      </c>
      <c r="AC754" s="3">
        <f t="shared" si="231"/>
        <v>-26.848500000000001</v>
      </c>
      <c r="AD754" s="2" t="s">
        <v>2642</v>
      </c>
      <c r="AF754" s="5" t="s">
        <v>2637</v>
      </c>
      <c r="AN754" s="2" t="s">
        <v>53</v>
      </c>
      <c r="AO754" s="2" t="s">
        <v>276</v>
      </c>
    </row>
    <row r="755" spans="1:41" ht="45" x14ac:dyDescent="0.2">
      <c r="A755" s="1" t="s">
        <v>3398</v>
      </c>
      <c r="B755" s="1" t="s">
        <v>445</v>
      </c>
      <c r="C755" s="1" t="s">
        <v>69</v>
      </c>
      <c r="D755" s="1" t="s">
        <v>2353</v>
      </c>
      <c r="E755" s="1" t="s">
        <v>1516</v>
      </c>
      <c r="F755" s="1" t="s">
        <v>79</v>
      </c>
      <c r="G755" s="1" t="s">
        <v>2360</v>
      </c>
      <c r="H755" s="1" t="s">
        <v>566</v>
      </c>
      <c r="I755" s="1" t="s">
        <v>445</v>
      </c>
      <c r="L755" s="2"/>
      <c r="M755" s="2"/>
      <c r="N755" s="1" t="s">
        <v>2</v>
      </c>
      <c r="O755" s="2" t="s">
        <v>2407</v>
      </c>
      <c r="P755" s="1">
        <v>62</v>
      </c>
      <c r="Q755" s="1">
        <v>0</v>
      </c>
      <c r="R755" s="1">
        <v>0</v>
      </c>
      <c r="S755" s="1">
        <f t="shared" si="229"/>
        <v>62</v>
      </c>
      <c r="T755" s="1">
        <f t="shared" si="230"/>
        <v>62</v>
      </c>
      <c r="U755" s="1">
        <v>0</v>
      </c>
      <c r="V755" s="1">
        <v>0</v>
      </c>
      <c r="W755" s="1">
        <v>0</v>
      </c>
      <c r="X755" s="1">
        <v>0</v>
      </c>
      <c r="Y755" s="1">
        <f t="shared" si="233"/>
        <v>62</v>
      </c>
      <c r="Z755" s="1" t="s">
        <v>3782</v>
      </c>
      <c r="AA755" s="3">
        <v>38.799999999999997</v>
      </c>
      <c r="AC755" s="3">
        <f t="shared" si="231"/>
        <v>-38.799999999999997</v>
      </c>
      <c r="AD755" s="2" t="s">
        <v>2642</v>
      </c>
      <c r="AF755" s="5" t="s">
        <v>2637</v>
      </c>
      <c r="AN755" s="2" t="s">
        <v>53</v>
      </c>
      <c r="AO755" s="2" t="s">
        <v>276</v>
      </c>
    </row>
    <row r="756" spans="1:41" ht="45" x14ac:dyDescent="0.2">
      <c r="A756" s="1" t="s">
        <v>3399</v>
      </c>
      <c r="B756" s="1" t="s">
        <v>446</v>
      </c>
      <c r="C756" s="1" t="s">
        <v>69</v>
      </c>
      <c r="D756" s="1" t="s">
        <v>2353</v>
      </c>
      <c r="E756" s="1" t="s">
        <v>1517</v>
      </c>
      <c r="F756" s="1" t="s">
        <v>79</v>
      </c>
      <c r="G756" s="1" t="s">
        <v>2360</v>
      </c>
      <c r="H756" s="1" t="s">
        <v>566</v>
      </c>
      <c r="I756" s="1" t="s">
        <v>446</v>
      </c>
      <c r="L756" s="2"/>
      <c r="M756" s="2"/>
      <c r="N756" s="1" t="s">
        <v>2</v>
      </c>
      <c r="O756" s="2" t="s">
        <v>2407</v>
      </c>
      <c r="P756" s="1">
        <v>62</v>
      </c>
      <c r="Q756" s="1">
        <v>0</v>
      </c>
      <c r="R756" s="1">
        <v>0</v>
      </c>
      <c r="S756" s="1">
        <f t="shared" si="229"/>
        <v>62</v>
      </c>
      <c r="T756" s="1">
        <f t="shared" si="230"/>
        <v>62</v>
      </c>
      <c r="U756" s="1">
        <v>0</v>
      </c>
      <c r="V756" s="1">
        <v>0</v>
      </c>
      <c r="W756" s="1">
        <v>0</v>
      </c>
      <c r="X756" s="1">
        <v>0</v>
      </c>
      <c r="Y756" s="1">
        <f t="shared" si="233"/>
        <v>62</v>
      </c>
      <c r="Z756" s="1" t="s">
        <v>3782</v>
      </c>
      <c r="AA756" s="3">
        <v>55.77</v>
      </c>
      <c r="AC756" s="3">
        <f t="shared" si="231"/>
        <v>-55.77</v>
      </c>
      <c r="AD756" s="2" t="s">
        <v>2642</v>
      </c>
      <c r="AF756" s="5" t="s">
        <v>2637</v>
      </c>
      <c r="AN756" s="2" t="s">
        <v>53</v>
      </c>
      <c r="AO756" s="2" t="s">
        <v>276</v>
      </c>
    </row>
    <row r="757" spans="1:41" ht="60" x14ac:dyDescent="0.2">
      <c r="A757" s="1" t="s">
        <v>3400</v>
      </c>
      <c r="B757" s="1" t="s">
        <v>447</v>
      </c>
      <c r="C757" s="1" t="s">
        <v>69</v>
      </c>
      <c r="D757" s="1" t="s">
        <v>2110</v>
      </c>
      <c r="E757" s="1" t="s">
        <v>1518</v>
      </c>
      <c r="F757" s="1" t="s">
        <v>79</v>
      </c>
      <c r="G757" s="1" t="s">
        <v>434</v>
      </c>
      <c r="H757" s="1" t="s">
        <v>434</v>
      </c>
      <c r="I757" s="1" t="s">
        <v>447</v>
      </c>
      <c r="L757" s="2"/>
      <c r="M757" s="2"/>
      <c r="N757" s="2" t="s">
        <v>2</v>
      </c>
      <c r="P757" s="1">
        <v>144</v>
      </c>
      <c r="Q757" s="1">
        <v>0</v>
      </c>
      <c r="R757" s="1">
        <v>0</v>
      </c>
      <c r="S757" s="1">
        <f t="shared" si="229"/>
        <v>144</v>
      </c>
      <c r="T757" s="1">
        <f t="shared" si="230"/>
        <v>144</v>
      </c>
      <c r="U757" s="1">
        <v>0</v>
      </c>
      <c r="V757" s="1">
        <v>0</v>
      </c>
      <c r="W757" s="1">
        <v>0</v>
      </c>
      <c r="X757" s="1">
        <v>0</v>
      </c>
      <c r="Y757" s="1">
        <f t="shared" si="233"/>
        <v>144</v>
      </c>
      <c r="Z757" s="1" t="s">
        <v>3782</v>
      </c>
      <c r="AA757" s="3">
        <v>13.59</v>
      </c>
      <c r="AC757" s="3">
        <f t="shared" si="231"/>
        <v>-13.59</v>
      </c>
      <c r="AD757" s="2" t="s">
        <v>2641</v>
      </c>
      <c r="AF757" s="5" t="s">
        <v>2637</v>
      </c>
      <c r="AN757" s="2" t="s">
        <v>53</v>
      </c>
      <c r="AO757" s="2" t="s">
        <v>276</v>
      </c>
    </row>
    <row r="758" spans="1:41" ht="30" x14ac:dyDescent="0.2">
      <c r="A758" s="1" t="s">
        <v>3401</v>
      </c>
      <c r="B758" s="1" t="s">
        <v>448</v>
      </c>
      <c r="C758" s="1" t="s">
        <v>69</v>
      </c>
      <c r="D758" s="1" t="s">
        <v>2353</v>
      </c>
      <c r="E758" s="1" t="s">
        <v>1519</v>
      </c>
      <c r="F758" s="1" t="s">
        <v>79</v>
      </c>
      <c r="G758" s="1" t="s">
        <v>2360</v>
      </c>
      <c r="H758" s="1" t="s">
        <v>566</v>
      </c>
      <c r="I758" s="1" t="s">
        <v>448</v>
      </c>
      <c r="L758" s="2"/>
      <c r="M758" s="2"/>
      <c r="N758" s="1" t="s">
        <v>2</v>
      </c>
      <c r="P758" s="1">
        <v>143</v>
      </c>
      <c r="Q758" s="1">
        <v>0</v>
      </c>
      <c r="R758" s="1">
        <v>0</v>
      </c>
      <c r="S758" s="1">
        <f t="shared" si="229"/>
        <v>143</v>
      </c>
      <c r="T758" s="1">
        <f t="shared" si="230"/>
        <v>143</v>
      </c>
      <c r="U758" s="1">
        <v>0</v>
      </c>
      <c r="V758" s="1">
        <v>0</v>
      </c>
      <c r="W758" s="1">
        <v>0</v>
      </c>
      <c r="X758" s="1">
        <v>0</v>
      </c>
      <c r="Y758" s="1">
        <f t="shared" si="233"/>
        <v>143</v>
      </c>
      <c r="Z758" s="1" t="s">
        <v>3782</v>
      </c>
      <c r="AA758" s="3">
        <v>42.615000000000002</v>
      </c>
      <c r="AC758" s="3">
        <f t="shared" si="231"/>
        <v>-42.615000000000002</v>
      </c>
      <c r="AD758" s="2" t="s">
        <v>2642</v>
      </c>
      <c r="AF758" s="5" t="s">
        <v>2637</v>
      </c>
      <c r="AN758" s="2" t="s">
        <v>53</v>
      </c>
      <c r="AO758" s="2" t="s">
        <v>276</v>
      </c>
    </row>
    <row r="759" spans="1:41" ht="30" x14ac:dyDescent="0.2">
      <c r="A759" s="1" t="s">
        <v>3402</v>
      </c>
      <c r="B759" s="1" t="s">
        <v>449</v>
      </c>
      <c r="C759" s="1" t="s">
        <v>69</v>
      </c>
      <c r="D759" s="1" t="s">
        <v>2353</v>
      </c>
      <c r="E759" s="1" t="s">
        <v>1520</v>
      </c>
      <c r="F759" s="1" t="s">
        <v>79</v>
      </c>
      <c r="G759" s="1" t="s">
        <v>2360</v>
      </c>
      <c r="H759" s="1" t="s">
        <v>566</v>
      </c>
      <c r="I759" s="1" t="s">
        <v>449</v>
      </c>
      <c r="L759" s="2"/>
      <c r="M759" s="2"/>
      <c r="N759" s="1" t="s">
        <v>2</v>
      </c>
      <c r="P759" s="1">
        <v>53</v>
      </c>
      <c r="Q759" s="1">
        <v>0</v>
      </c>
      <c r="R759" s="1">
        <v>0</v>
      </c>
      <c r="S759" s="1">
        <f t="shared" si="229"/>
        <v>53</v>
      </c>
      <c r="T759" s="1">
        <f t="shared" si="230"/>
        <v>53</v>
      </c>
      <c r="U759" s="1">
        <v>0</v>
      </c>
      <c r="V759" s="1">
        <v>0</v>
      </c>
      <c r="W759" s="1">
        <v>0</v>
      </c>
      <c r="X759" s="1">
        <v>0</v>
      </c>
      <c r="Y759" s="1">
        <f t="shared" si="233"/>
        <v>53</v>
      </c>
      <c r="Z759" s="1" t="s">
        <v>3782</v>
      </c>
      <c r="AA759" s="3">
        <v>24.41</v>
      </c>
      <c r="AC759" s="3">
        <f t="shared" si="231"/>
        <v>-24.41</v>
      </c>
      <c r="AD759" s="2" t="s">
        <v>2642</v>
      </c>
      <c r="AF759" s="5" t="s">
        <v>2637</v>
      </c>
      <c r="AN759" s="2" t="s">
        <v>53</v>
      </c>
      <c r="AO759" s="2" t="s">
        <v>276</v>
      </c>
    </row>
    <row r="760" spans="1:41" ht="30" x14ac:dyDescent="0.2">
      <c r="A760" s="1" t="s">
        <v>3403</v>
      </c>
      <c r="B760" s="1" t="s">
        <v>450</v>
      </c>
      <c r="C760" s="1" t="s">
        <v>69</v>
      </c>
      <c r="D760" s="1" t="s">
        <v>2353</v>
      </c>
      <c r="E760" s="1" t="s">
        <v>1521</v>
      </c>
      <c r="F760" s="1" t="s">
        <v>79</v>
      </c>
      <c r="G760" s="1" t="s">
        <v>2360</v>
      </c>
      <c r="H760" s="1" t="s">
        <v>566</v>
      </c>
      <c r="I760" s="1" t="s">
        <v>450</v>
      </c>
      <c r="L760" s="2"/>
      <c r="M760" s="2"/>
      <c r="N760" s="1" t="s">
        <v>2</v>
      </c>
      <c r="P760" s="1">
        <v>39</v>
      </c>
      <c r="Q760" s="1">
        <v>0</v>
      </c>
      <c r="R760" s="1">
        <v>0</v>
      </c>
      <c r="S760" s="1">
        <f t="shared" si="229"/>
        <v>39</v>
      </c>
      <c r="T760" s="1">
        <f t="shared" si="230"/>
        <v>39</v>
      </c>
      <c r="U760" s="1">
        <v>0</v>
      </c>
      <c r="V760" s="1">
        <v>0</v>
      </c>
      <c r="W760" s="1">
        <v>0</v>
      </c>
      <c r="X760" s="1">
        <v>0</v>
      </c>
      <c r="Y760" s="1">
        <f t="shared" si="233"/>
        <v>39</v>
      </c>
      <c r="Z760" s="1" t="s">
        <v>3782</v>
      </c>
      <c r="AA760" s="3">
        <v>37.5</v>
      </c>
      <c r="AC760" s="3">
        <f t="shared" si="231"/>
        <v>-37.5</v>
      </c>
      <c r="AD760" s="2" t="s">
        <v>2642</v>
      </c>
      <c r="AF760" s="5" t="s">
        <v>2637</v>
      </c>
      <c r="AN760" s="2" t="s">
        <v>53</v>
      </c>
      <c r="AO760" s="2" t="s">
        <v>276</v>
      </c>
    </row>
    <row r="761" spans="1:41" ht="30" x14ac:dyDescent="0.2">
      <c r="A761" s="1" t="s">
        <v>3404</v>
      </c>
      <c r="B761" s="1" t="s">
        <v>451</v>
      </c>
      <c r="C761" s="1" t="s">
        <v>69</v>
      </c>
      <c r="D761" s="1" t="s">
        <v>2353</v>
      </c>
      <c r="E761" s="1" t="s">
        <v>1522</v>
      </c>
      <c r="F761" s="1" t="s">
        <v>79</v>
      </c>
      <c r="G761" s="1" t="s">
        <v>2360</v>
      </c>
      <c r="H761" s="1" t="s">
        <v>566</v>
      </c>
      <c r="I761" s="1" t="s">
        <v>451</v>
      </c>
      <c r="L761" s="2"/>
      <c r="M761" s="2"/>
      <c r="N761" s="1" t="s">
        <v>2</v>
      </c>
      <c r="P761" s="1">
        <v>109</v>
      </c>
      <c r="Q761" s="1">
        <v>0</v>
      </c>
      <c r="R761" s="1">
        <v>0</v>
      </c>
      <c r="S761" s="1">
        <f t="shared" si="229"/>
        <v>109</v>
      </c>
      <c r="T761" s="1">
        <f t="shared" si="230"/>
        <v>109</v>
      </c>
      <c r="U761" s="1">
        <v>0</v>
      </c>
      <c r="V761" s="1">
        <v>0</v>
      </c>
      <c r="W761" s="1">
        <v>0</v>
      </c>
      <c r="X761" s="1">
        <v>0</v>
      </c>
      <c r="Y761" s="1">
        <f t="shared" si="233"/>
        <v>109</v>
      </c>
      <c r="Z761" s="1" t="s">
        <v>3782</v>
      </c>
      <c r="AA761" s="3">
        <v>27.492999999999999</v>
      </c>
      <c r="AC761" s="3">
        <f t="shared" si="231"/>
        <v>-27.492999999999999</v>
      </c>
      <c r="AD761" s="2" t="s">
        <v>2642</v>
      </c>
      <c r="AF761" s="5" t="s">
        <v>2637</v>
      </c>
      <c r="AN761" s="2" t="s">
        <v>53</v>
      </c>
      <c r="AO761" s="2" t="s">
        <v>276</v>
      </c>
    </row>
    <row r="762" spans="1:41" ht="60" x14ac:dyDescent="0.2">
      <c r="A762" s="1" t="s">
        <v>3405</v>
      </c>
      <c r="B762" s="1" t="s">
        <v>452</v>
      </c>
      <c r="C762" s="1" t="s">
        <v>69</v>
      </c>
      <c r="D762" s="1" t="s">
        <v>2353</v>
      </c>
      <c r="E762" s="1" t="s">
        <v>1523</v>
      </c>
      <c r="F762" s="1" t="s">
        <v>79</v>
      </c>
      <c r="G762" s="1" t="s">
        <v>2360</v>
      </c>
      <c r="H762" s="1" t="s">
        <v>566</v>
      </c>
      <c r="I762" s="1" t="s">
        <v>452</v>
      </c>
      <c r="L762" s="2"/>
      <c r="M762" s="2"/>
      <c r="N762" s="1" t="s">
        <v>2</v>
      </c>
      <c r="P762" s="1">
        <v>148</v>
      </c>
      <c r="Q762" s="1">
        <v>0</v>
      </c>
      <c r="R762" s="1">
        <v>0</v>
      </c>
      <c r="S762" s="1">
        <f t="shared" si="229"/>
        <v>148</v>
      </c>
      <c r="T762" s="1">
        <f t="shared" si="230"/>
        <v>148</v>
      </c>
      <c r="U762" s="1">
        <v>54</v>
      </c>
      <c r="V762" s="1">
        <v>0</v>
      </c>
      <c r="W762" s="1">
        <v>0</v>
      </c>
      <c r="X762" s="1">
        <v>0</v>
      </c>
      <c r="Y762" s="1">
        <f t="shared" si="233"/>
        <v>94</v>
      </c>
      <c r="Z762" s="1" t="s">
        <v>3784</v>
      </c>
      <c r="AA762" s="3">
        <v>30.744</v>
      </c>
      <c r="AC762" s="3">
        <f t="shared" si="231"/>
        <v>-30.744</v>
      </c>
      <c r="AD762" s="2" t="s">
        <v>2641</v>
      </c>
      <c r="AF762" s="5" t="s">
        <v>2637</v>
      </c>
      <c r="AN762" s="2" t="s">
        <v>53</v>
      </c>
      <c r="AO762" s="2" t="s">
        <v>276</v>
      </c>
    </row>
    <row r="763" spans="1:41" ht="60" x14ac:dyDescent="0.2">
      <c r="A763" s="1" t="s">
        <v>3406</v>
      </c>
      <c r="B763" s="1" t="s">
        <v>453</v>
      </c>
      <c r="C763" s="1" t="s">
        <v>69</v>
      </c>
      <c r="D763" s="1" t="s">
        <v>2353</v>
      </c>
      <c r="E763" s="1" t="s">
        <v>1524</v>
      </c>
      <c r="F763" s="1" t="s">
        <v>79</v>
      </c>
      <c r="G763" s="1" t="s">
        <v>2360</v>
      </c>
      <c r="H763" s="1" t="s">
        <v>566</v>
      </c>
      <c r="I763" s="1" t="s">
        <v>453</v>
      </c>
      <c r="L763" s="2"/>
      <c r="M763" s="2"/>
      <c r="N763" s="1" t="s">
        <v>2</v>
      </c>
      <c r="P763" s="1">
        <v>153</v>
      </c>
      <c r="Q763" s="1">
        <v>0</v>
      </c>
      <c r="R763" s="1">
        <v>0</v>
      </c>
      <c r="S763" s="1">
        <f t="shared" si="229"/>
        <v>153</v>
      </c>
      <c r="T763" s="1">
        <f t="shared" si="230"/>
        <v>153</v>
      </c>
      <c r="U763" s="1">
        <v>54</v>
      </c>
      <c r="V763" s="1">
        <v>0</v>
      </c>
      <c r="W763" s="1">
        <v>0</v>
      </c>
      <c r="X763" s="1">
        <v>0</v>
      </c>
      <c r="Y763" s="1">
        <f t="shared" si="233"/>
        <v>99</v>
      </c>
      <c r="Z763" s="1" t="s">
        <v>3784</v>
      </c>
      <c r="AA763" s="3">
        <v>66.838999999999999</v>
      </c>
      <c r="AC763" s="3">
        <f t="shared" si="231"/>
        <v>-66.838999999999999</v>
      </c>
      <c r="AD763" s="2" t="s">
        <v>2641</v>
      </c>
      <c r="AF763" s="5" t="s">
        <v>2637</v>
      </c>
      <c r="AN763" s="2" t="s">
        <v>53</v>
      </c>
      <c r="AO763" s="2" t="s">
        <v>276</v>
      </c>
    </row>
    <row r="764" spans="1:41" ht="60" x14ac:dyDescent="0.2">
      <c r="A764" s="1" t="s">
        <v>3407</v>
      </c>
      <c r="B764" s="1" t="s">
        <v>454</v>
      </c>
      <c r="C764" s="1" t="s">
        <v>69</v>
      </c>
      <c r="D764" s="1" t="s">
        <v>2353</v>
      </c>
      <c r="E764" s="1" t="s">
        <v>1525</v>
      </c>
      <c r="F764" s="1" t="s">
        <v>79</v>
      </c>
      <c r="G764" s="1" t="s">
        <v>2360</v>
      </c>
      <c r="H764" s="1" t="s">
        <v>566</v>
      </c>
      <c r="I764" s="1" t="s">
        <v>454</v>
      </c>
      <c r="L764" s="2"/>
      <c r="M764" s="2"/>
      <c r="N764" s="1" t="s">
        <v>2</v>
      </c>
      <c r="P764" s="1">
        <v>131</v>
      </c>
      <c r="Q764" s="1">
        <v>0</v>
      </c>
      <c r="R764" s="1">
        <v>0</v>
      </c>
      <c r="S764" s="1">
        <f t="shared" si="229"/>
        <v>131</v>
      </c>
      <c r="T764" s="1">
        <f t="shared" si="230"/>
        <v>131</v>
      </c>
      <c r="U764" s="1">
        <v>54</v>
      </c>
      <c r="V764" s="1">
        <v>0</v>
      </c>
      <c r="W764" s="1">
        <v>0</v>
      </c>
      <c r="X764" s="1">
        <v>0</v>
      </c>
      <c r="Y764" s="1">
        <f t="shared" si="233"/>
        <v>77</v>
      </c>
      <c r="Z764" s="1" t="s">
        <v>3784</v>
      </c>
      <c r="AA764" s="3">
        <v>45.6</v>
      </c>
      <c r="AC764" s="3">
        <f t="shared" si="231"/>
        <v>-45.6</v>
      </c>
      <c r="AD764" s="2" t="s">
        <v>2641</v>
      </c>
      <c r="AF764" s="5" t="s">
        <v>2637</v>
      </c>
      <c r="AN764" s="2" t="s">
        <v>53</v>
      </c>
      <c r="AO764" s="2" t="s">
        <v>276</v>
      </c>
    </row>
    <row r="765" spans="1:41" ht="30" x14ac:dyDescent="0.2">
      <c r="A765" s="1" t="s">
        <v>3408</v>
      </c>
      <c r="B765" s="1" t="s">
        <v>455</v>
      </c>
      <c r="C765" s="1" t="s">
        <v>69</v>
      </c>
      <c r="D765" s="1" t="s">
        <v>2353</v>
      </c>
      <c r="E765" s="1" t="s">
        <v>456</v>
      </c>
      <c r="F765" s="1" t="s">
        <v>79</v>
      </c>
      <c r="G765" s="1" t="s">
        <v>2360</v>
      </c>
      <c r="H765" s="1" t="s">
        <v>566</v>
      </c>
      <c r="I765" s="1" t="s">
        <v>455</v>
      </c>
      <c r="L765" s="2"/>
      <c r="M765" s="2"/>
      <c r="N765" s="1" t="s">
        <v>2</v>
      </c>
      <c r="P765" s="1">
        <v>113</v>
      </c>
      <c r="Q765" s="1">
        <v>0</v>
      </c>
      <c r="R765" s="1">
        <v>0</v>
      </c>
      <c r="S765" s="1">
        <f t="shared" si="229"/>
        <v>113</v>
      </c>
      <c r="T765" s="1">
        <f t="shared" si="230"/>
        <v>113</v>
      </c>
      <c r="U765" s="1">
        <v>0</v>
      </c>
      <c r="V765" s="1">
        <v>0</v>
      </c>
      <c r="W765" s="1">
        <v>0</v>
      </c>
      <c r="X765" s="1">
        <v>0</v>
      </c>
      <c r="Y765" s="1">
        <f t="shared" si="233"/>
        <v>113</v>
      </c>
      <c r="Z765" s="1" t="s">
        <v>3782</v>
      </c>
      <c r="AA765" s="3">
        <v>30.94</v>
      </c>
      <c r="AC765" s="3">
        <f t="shared" si="231"/>
        <v>-30.94</v>
      </c>
      <c r="AD765" s="2" t="s">
        <v>2642</v>
      </c>
      <c r="AF765" s="5" t="s">
        <v>2637</v>
      </c>
      <c r="AN765" s="2" t="s">
        <v>53</v>
      </c>
      <c r="AO765" s="2" t="s">
        <v>276</v>
      </c>
    </row>
    <row r="766" spans="1:41" ht="60" x14ac:dyDescent="0.2">
      <c r="A766" s="1" t="s">
        <v>3409</v>
      </c>
      <c r="B766" s="1" t="s">
        <v>457</v>
      </c>
      <c r="C766" s="1" t="s">
        <v>69</v>
      </c>
      <c r="D766" s="1" t="s">
        <v>2353</v>
      </c>
      <c r="E766" s="1" t="s">
        <v>1526</v>
      </c>
      <c r="F766" s="1" t="s">
        <v>79</v>
      </c>
      <c r="G766" s="1" t="s">
        <v>2360</v>
      </c>
      <c r="H766" s="1" t="s">
        <v>566</v>
      </c>
      <c r="I766" s="1" t="s">
        <v>457</v>
      </c>
      <c r="L766" s="2"/>
      <c r="M766" s="2"/>
      <c r="N766" s="1" t="s">
        <v>2</v>
      </c>
      <c r="P766" s="1">
        <v>179</v>
      </c>
      <c r="Q766" s="1">
        <v>0</v>
      </c>
      <c r="R766" s="1">
        <v>0</v>
      </c>
      <c r="S766" s="1">
        <f t="shared" si="229"/>
        <v>179</v>
      </c>
      <c r="T766" s="1">
        <f t="shared" si="230"/>
        <v>179</v>
      </c>
      <c r="U766" s="1">
        <v>85</v>
      </c>
      <c r="V766" s="1">
        <v>0</v>
      </c>
      <c r="W766" s="1">
        <v>0</v>
      </c>
      <c r="X766" s="1">
        <v>0</v>
      </c>
      <c r="Y766" s="1">
        <f t="shared" si="233"/>
        <v>94</v>
      </c>
      <c r="Z766" s="1" t="s">
        <v>3784</v>
      </c>
      <c r="AA766" s="3">
        <v>29.295000000000002</v>
      </c>
      <c r="AC766" s="3">
        <f t="shared" si="231"/>
        <v>-29.295000000000002</v>
      </c>
      <c r="AD766" s="2" t="s">
        <v>2641</v>
      </c>
      <c r="AF766" s="5" t="s">
        <v>2637</v>
      </c>
      <c r="AN766" s="2" t="s">
        <v>53</v>
      </c>
      <c r="AO766" s="2" t="s">
        <v>276</v>
      </c>
    </row>
    <row r="767" spans="1:41" ht="30" x14ac:dyDescent="0.2">
      <c r="A767" s="1" t="s">
        <v>3410</v>
      </c>
      <c r="B767" s="1" t="s">
        <v>458</v>
      </c>
      <c r="C767" s="1" t="s">
        <v>69</v>
      </c>
      <c r="D767" s="1" t="s">
        <v>2353</v>
      </c>
      <c r="E767" s="1" t="s">
        <v>1527</v>
      </c>
      <c r="F767" s="1" t="s">
        <v>79</v>
      </c>
      <c r="G767" s="1" t="s">
        <v>2360</v>
      </c>
      <c r="H767" s="1" t="s">
        <v>566</v>
      </c>
      <c r="I767" s="1" t="s">
        <v>458</v>
      </c>
      <c r="L767" s="2"/>
      <c r="M767" s="2"/>
      <c r="N767" s="1" t="s">
        <v>2</v>
      </c>
      <c r="P767" s="1">
        <v>197</v>
      </c>
      <c r="Q767" s="1">
        <v>0</v>
      </c>
      <c r="R767" s="1">
        <v>0</v>
      </c>
      <c r="S767" s="1">
        <f t="shared" si="229"/>
        <v>197</v>
      </c>
      <c r="T767" s="1">
        <f t="shared" si="230"/>
        <v>197</v>
      </c>
      <c r="U767" s="1">
        <v>0</v>
      </c>
      <c r="V767" s="1">
        <v>0</v>
      </c>
      <c r="W767" s="1">
        <v>0</v>
      </c>
      <c r="X767" s="1">
        <v>0</v>
      </c>
      <c r="Y767" s="1">
        <f t="shared" si="233"/>
        <v>197</v>
      </c>
      <c r="Z767" s="1" t="s">
        <v>3782</v>
      </c>
      <c r="AA767" s="3">
        <v>4.57</v>
      </c>
      <c r="AC767" s="3">
        <f t="shared" si="231"/>
        <v>-4.57</v>
      </c>
      <c r="AD767" s="2" t="s">
        <v>2642</v>
      </c>
      <c r="AF767" s="5" t="s">
        <v>2637</v>
      </c>
      <c r="AN767" s="2" t="s">
        <v>53</v>
      </c>
      <c r="AO767" s="2" t="s">
        <v>276</v>
      </c>
    </row>
    <row r="768" spans="1:41" ht="60" x14ac:dyDescent="0.2">
      <c r="A768" s="1" t="s">
        <v>3411</v>
      </c>
      <c r="B768" s="1" t="s">
        <v>459</v>
      </c>
      <c r="C768" s="1" t="s">
        <v>69</v>
      </c>
      <c r="D768" s="1" t="s">
        <v>2353</v>
      </c>
      <c r="E768" s="1" t="s">
        <v>460</v>
      </c>
      <c r="F768" s="1" t="s">
        <v>79</v>
      </c>
      <c r="G768" s="1" t="s">
        <v>2360</v>
      </c>
      <c r="H768" s="1" t="s">
        <v>566</v>
      </c>
      <c r="I768" s="1" t="s">
        <v>459</v>
      </c>
      <c r="L768" s="2"/>
      <c r="M768" s="2"/>
      <c r="N768" s="1" t="s">
        <v>2</v>
      </c>
      <c r="P768" s="1">
        <v>703</v>
      </c>
      <c r="Q768" s="1">
        <v>0</v>
      </c>
      <c r="R768" s="1">
        <v>0</v>
      </c>
      <c r="S768" s="1">
        <f t="shared" si="229"/>
        <v>703</v>
      </c>
      <c r="T768" s="1">
        <f t="shared" si="230"/>
        <v>703</v>
      </c>
      <c r="U768" s="1">
        <v>583</v>
      </c>
      <c r="V768" s="1">
        <v>435</v>
      </c>
      <c r="W768" s="1">
        <v>512</v>
      </c>
      <c r="X768" s="1">
        <v>616</v>
      </c>
      <c r="Y768" s="1">
        <f t="shared" si="233"/>
        <v>-315</v>
      </c>
      <c r="Z768" s="1" t="s">
        <v>3783</v>
      </c>
      <c r="AA768" s="3">
        <v>4.9589999999999996</v>
      </c>
      <c r="AC768" s="3">
        <f t="shared" si="231"/>
        <v>-4.9589999999999996</v>
      </c>
      <c r="AD768" s="2" t="s">
        <v>2641</v>
      </c>
      <c r="AF768" s="5" t="s">
        <v>2637</v>
      </c>
      <c r="AN768" s="2" t="s">
        <v>53</v>
      </c>
      <c r="AO768" s="2" t="s">
        <v>276</v>
      </c>
    </row>
    <row r="769" spans="1:41" ht="45" x14ac:dyDescent="0.2">
      <c r="A769" s="1" t="s">
        <v>3412</v>
      </c>
      <c r="B769" s="1" t="s">
        <v>461</v>
      </c>
      <c r="C769" s="1" t="s">
        <v>69</v>
      </c>
      <c r="D769" s="1" t="s">
        <v>2110</v>
      </c>
      <c r="E769" s="1" t="s">
        <v>1528</v>
      </c>
      <c r="F769" s="1" t="s">
        <v>79</v>
      </c>
      <c r="G769" s="1" t="s">
        <v>3740</v>
      </c>
      <c r="H769" s="1" t="s">
        <v>2337</v>
      </c>
      <c r="I769" s="1" t="s">
        <v>461</v>
      </c>
      <c r="L769" s="2"/>
      <c r="M769" s="2"/>
      <c r="N769" s="2" t="s">
        <v>2</v>
      </c>
      <c r="O769" s="2" t="s">
        <v>2407</v>
      </c>
      <c r="P769" s="1">
        <v>590</v>
      </c>
      <c r="Q769" s="1">
        <v>0</v>
      </c>
      <c r="R769" s="1">
        <v>0</v>
      </c>
      <c r="S769" s="1">
        <f t="shared" si="229"/>
        <v>590</v>
      </c>
      <c r="T769" s="1">
        <f t="shared" si="230"/>
        <v>590</v>
      </c>
      <c r="U769" s="1">
        <v>0</v>
      </c>
      <c r="V769" s="1">
        <v>0</v>
      </c>
      <c r="W769" s="1">
        <v>0</v>
      </c>
      <c r="X769" s="1">
        <v>0</v>
      </c>
      <c r="Y769" s="1">
        <f t="shared" si="233"/>
        <v>590</v>
      </c>
      <c r="Z769" s="1" t="s">
        <v>3782</v>
      </c>
      <c r="AA769" s="3">
        <v>13.77</v>
      </c>
      <c r="AC769" s="3">
        <f t="shared" si="231"/>
        <v>-13.77</v>
      </c>
      <c r="AD769" s="2" t="s">
        <v>2642</v>
      </c>
      <c r="AF769" s="5" t="s">
        <v>2637</v>
      </c>
      <c r="AN769" s="2" t="s">
        <v>53</v>
      </c>
      <c r="AO769" s="2" t="s">
        <v>276</v>
      </c>
    </row>
    <row r="770" spans="1:41" ht="30" x14ac:dyDescent="0.2">
      <c r="A770" s="1" t="s">
        <v>3413</v>
      </c>
      <c r="B770" s="1" t="s">
        <v>462</v>
      </c>
      <c r="C770" s="1" t="s">
        <v>69</v>
      </c>
      <c r="D770" s="1" t="s">
        <v>2353</v>
      </c>
      <c r="E770" s="1" t="s">
        <v>1529</v>
      </c>
      <c r="F770" s="1" t="s">
        <v>79</v>
      </c>
      <c r="G770" s="1" t="s">
        <v>2360</v>
      </c>
      <c r="H770" s="1" t="s">
        <v>566</v>
      </c>
      <c r="I770" s="1" t="s">
        <v>462</v>
      </c>
      <c r="L770" s="2"/>
      <c r="M770" s="2"/>
      <c r="N770" s="1" t="s">
        <v>2</v>
      </c>
      <c r="P770" s="1">
        <v>126</v>
      </c>
      <c r="Q770" s="1">
        <v>0</v>
      </c>
      <c r="R770" s="1">
        <v>0</v>
      </c>
      <c r="S770" s="1">
        <f t="shared" si="229"/>
        <v>126</v>
      </c>
      <c r="T770" s="1">
        <f t="shared" si="230"/>
        <v>126</v>
      </c>
      <c r="U770" s="1">
        <v>33</v>
      </c>
      <c r="V770" s="1">
        <v>0</v>
      </c>
      <c r="W770" s="1">
        <v>0</v>
      </c>
      <c r="X770" s="1">
        <v>0</v>
      </c>
      <c r="Y770" s="1">
        <f t="shared" si="233"/>
        <v>93</v>
      </c>
      <c r="Z770" s="1" t="s">
        <v>3784</v>
      </c>
      <c r="AA770" s="3">
        <v>52.48</v>
      </c>
      <c r="AC770" s="3">
        <f t="shared" si="231"/>
        <v>-52.48</v>
      </c>
      <c r="AD770" s="2" t="s">
        <v>2642</v>
      </c>
      <c r="AF770" s="5" t="s">
        <v>2637</v>
      </c>
      <c r="AN770" s="2" t="s">
        <v>53</v>
      </c>
      <c r="AO770" s="2" t="s">
        <v>276</v>
      </c>
    </row>
    <row r="771" spans="1:41" ht="30" x14ac:dyDescent="0.2">
      <c r="A771" s="1" t="s">
        <v>3414</v>
      </c>
      <c r="B771" s="1" t="s">
        <v>463</v>
      </c>
      <c r="C771" s="1" t="s">
        <v>69</v>
      </c>
      <c r="D771" s="1" t="s">
        <v>2353</v>
      </c>
      <c r="E771" s="1" t="s">
        <v>1530</v>
      </c>
      <c r="F771" s="1" t="s">
        <v>79</v>
      </c>
      <c r="G771" s="1" t="s">
        <v>2360</v>
      </c>
      <c r="H771" s="1" t="s">
        <v>566</v>
      </c>
      <c r="I771" s="1" t="s">
        <v>463</v>
      </c>
      <c r="L771" s="2"/>
      <c r="M771" s="2"/>
      <c r="N771" s="1" t="s">
        <v>2</v>
      </c>
      <c r="P771" s="1">
        <v>118</v>
      </c>
      <c r="Q771" s="1">
        <v>0</v>
      </c>
      <c r="R771" s="1">
        <v>0</v>
      </c>
      <c r="S771" s="1">
        <f t="shared" si="229"/>
        <v>118</v>
      </c>
      <c r="T771" s="1">
        <f t="shared" si="230"/>
        <v>118</v>
      </c>
      <c r="U771" s="1">
        <v>33</v>
      </c>
      <c r="V771" s="1">
        <v>0</v>
      </c>
      <c r="W771" s="1">
        <v>0</v>
      </c>
      <c r="X771" s="1">
        <v>0</v>
      </c>
      <c r="Y771" s="1">
        <f t="shared" si="233"/>
        <v>85</v>
      </c>
      <c r="Z771" s="1" t="s">
        <v>3784</v>
      </c>
      <c r="AA771" s="3">
        <v>67.557000000000002</v>
      </c>
      <c r="AC771" s="3">
        <f t="shared" si="231"/>
        <v>-67.557000000000002</v>
      </c>
      <c r="AD771" s="2" t="s">
        <v>2642</v>
      </c>
      <c r="AF771" s="5" t="s">
        <v>2637</v>
      </c>
      <c r="AN771" s="2" t="s">
        <v>53</v>
      </c>
      <c r="AO771" s="2" t="s">
        <v>276</v>
      </c>
    </row>
    <row r="772" spans="1:41" ht="60" x14ac:dyDescent="0.2">
      <c r="A772" s="1" t="s">
        <v>3415</v>
      </c>
      <c r="B772" s="1" t="s">
        <v>464</v>
      </c>
      <c r="C772" s="1" t="s">
        <v>69</v>
      </c>
      <c r="D772" s="1" t="s">
        <v>2353</v>
      </c>
      <c r="E772" s="1" t="s">
        <v>1531</v>
      </c>
      <c r="F772" s="1" t="s">
        <v>79</v>
      </c>
      <c r="G772" s="1" t="s">
        <v>2360</v>
      </c>
      <c r="H772" s="1" t="s">
        <v>566</v>
      </c>
      <c r="I772" s="1" t="s">
        <v>464</v>
      </c>
      <c r="L772" s="2"/>
      <c r="M772" s="2"/>
      <c r="N772" s="1" t="s">
        <v>2</v>
      </c>
      <c r="P772" s="1">
        <v>1121</v>
      </c>
      <c r="Q772" s="1">
        <v>240</v>
      </c>
      <c r="R772" s="1">
        <v>0</v>
      </c>
      <c r="S772" s="1">
        <f t="shared" si="229"/>
        <v>1361</v>
      </c>
      <c r="T772" s="1">
        <f t="shared" si="230"/>
        <v>1361</v>
      </c>
      <c r="U772" s="1">
        <v>1301</v>
      </c>
      <c r="V772" s="1">
        <v>1415</v>
      </c>
      <c r="W772" s="1">
        <v>1369</v>
      </c>
      <c r="X772" s="1">
        <v>1513</v>
      </c>
      <c r="Y772" s="1">
        <f t="shared" si="233"/>
        <v>-1355</v>
      </c>
      <c r="Z772" s="1" t="s">
        <v>3783</v>
      </c>
      <c r="AA772" s="3">
        <v>43.741999999999997</v>
      </c>
      <c r="AC772" s="3">
        <f t="shared" ref="AC772:AC810" si="234">AB772-AA772</f>
        <v>-43.741999999999997</v>
      </c>
      <c r="AD772" s="2" t="s">
        <v>2641</v>
      </c>
      <c r="AF772" s="5" t="s">
        <v>2637</v>
      </c>
      <c r="AN772" s="2" t="s">
        <v>53</v>
      </c>
      <c r="AO772" s="2" t="s">
        <v>276</v>
      </c>
    </row>
    <row r="773" spans="1:41" ht="60" x14ac:dyDescent="0.2">
      <c r="A773" s="1" t="s">
        <v>3416</v>
      </c>
      <c r="B773" s="1" t="s">
        <v>465</v>
      </c>
      <c r="C773" s="1" t="s">
        <v>69</v>
      </c>
      <c r="D773" s="1" t="s">
        <v>2353</v>
      </c>
      <c r="E773" s="1" t="s">
        <v>1532</v>
      </c>
      <c r="F773" s="1" t="s">
        <v>79</v>
      </c>
      <c r="G773" s="1" t="s">
        <v>2360</v>
      </c>
      <c r="H773" s="1" t="s">
        <v>566</v>
      </c>
      <c r="I773" s="1" t="s">
        <v>465</v>
      </c>
      <c r="L773" s="2"/>
      <c r="M773" s="2"/>
      <c r="N773" s="1" t="s">
        <v>2</v>
      </c>
      <c r="P773" s="1">
        <v>848</v>
      </c>
      <c r="Q773" s="1">
        <v>560</v>
      </c>
      <c r="R773" s="1">
        <v>0</v>
      </c>
      <c r="S773" s="1">
        <f t="shared" ref="S773:S811" si="235">P773+Q773</f>
        <v>1408</v>
      </c>
      <c r="T773" s="1">
        <f t="shared" ref="T773:T811" si="236">P773+Q773+R773</f>
        <v>1408</v>
      </c>
      <c r="U773" s="1">
        <v>1301</v>
      </c>
      <c r="V773" s="1">
        <v>1415</v>
      </c>
      <c r="W773" s="1">
        <v>1369</v>
      </c>
      <c r="X773" s="1">
        <v>1513</v>
      </c>
      <c r="Y773" s="1">
        <f t="shared" si="233"/>
        <v>-1308</v>
      </c>
      <c r="Z773" s="1" t="s">
        <v>3783</v>
      </c>
      <c r="AA773" s="3">
        <v>24.885999999999999</v>
      </c>
      <c r="AC773" s="3">
        <f t="shared" si="234"/>
        <v>-24.885999999999999</v>
      </c>
      <c r="AD773" s="2" t="s">
        <v>2641</v>
      </c>
      <c r="AF773" s="5" t="s">
        <v>2637</v>
      </c>
      <c r="AN773" s="2" t="s">
        <v>53</v>
      </c>
      <c r="AO773" s="2" t="s">
        <v>276</v>
      </c>
    </row>
    <row r="774" spans="1:41" ht="30" x14ac:dyDescent="0.2">
      <c r="A774" s="1" t="s">
        <v>3417</v>
      </c>
      <c r="B774" s="1" t="s">
        <v>466</v>
      </c>
      <c r="C774" s="1" t="s">
        <v>69</v>
      </c>
      <c r="D774" s="1" t="s">
        <v>2353</v>
      </c>
      <c r="E774" s="1" t="s">
        <v>1533</v>
      </c>
      <c r="F774" s="1" t="s">
        <v>79</v>
      </c>
      <c r="G774" s="1" t="s">
        <v>2360</v>
      </c>
      <c r="H774" s="1" t="s">
        <v>566</v>
      </c>
      <c r="I774" s="1" t="s">
        <v>466</v>
      </c>
      <c r="L774" s="2"/>
      <c r="M774" s="2"/>
      <c r="N774" s="1" t="s">
        <v>2</v>
      </c>
      <c r="P774" s="1">
        <v>297</v>
      </c>
      <c r="Q774" s="1">
        <v>0</v>
      </c>
      <c r="R774" s="1">
        <v>0</v>
      </c>
      <c r="S774" s="1">
        <f t="shared" si="235"/>
        <v>297</v>
      </c>
      <c r="T774" s="1">
        <f t="shared" si="236"/>
        <v>297</v>
      </c>
      <c r="U774" s="1">
        <v>0</v>
      </c>
      <c r="V774" s="1">
        <v>0</v>
      </c>
      <c r="W774" s="1">
        <v>0</v>
      </c>
      <c r="X774" s="1">
        <v>0</v>
      </c>
      <c r="Y774" s="1">
        <f t="shared" si="233"/>
        <v>297</v>
      </c>
      <c r="Z774" s="1" t="s">
        <v>3782</v>
      </c>
      <c r="AA774" s="3">
        <v>44.572499999999998</v>
      </c>
      <c r="AC774" s="3">
        <f t="shared" si="234"/>
        <v>-44.572499999999998</v>
      </c>
      <c r="AD774" s="2" t="s">
        <v>2642</v>
      </c>
      <c r="AF774" s="5" t="s">
        <v>2637</v>
      </c>
      <c r="AN774" s="2" t="s">
        <v>53</v>
      </c>
      <c r="AO774" s="2" t="s">
        <v>276</v>
      </c>
    </row>
    <row r="775" spans="1:41" ht="30" x14ac:dyDescent="0.2">
      <c r="A775" s="1" t="s">
        <v>3418</v>
      </c>
      <c r="B775" s="1" t="s">
        <v>467</v>
      </c>
      <c r="C775" s="1" t="s">
        <v>69</v>
      </c>
      <c r="D775" s="1" t="s">
        <v>2353</v>
      </c>
      <c r="E775" s="1" t="s">
        <v>468</v>
      </c>
      <c r="F775" s="1" t="s">
        <v>79</v>
      </c>
      <c r="G775" s="1" t="s">
        <v>2360</v>
      </c>
      <c r="H775" s="1" t="s">
        <v>566</v>
      </c>
      <c r="I775" s="1" t="s">
        <v>467</v>
      </c>
      <c r="L775" s="2"/>
      <c r="M775" s="2"/>
      <c r="N775" s="1" t="s">
        <v>2</v>
      </c>
      <c r="P775" s="1">
        <v>111</v>
      </c>
      <c r="Q775" s="1">
        <v>0</v>
      </c>
      <c r="R775" s="1">
        <v>0</v>
      </c>
      <c r="S775" s="1">
        <f t="shared" si="235"/>
        <v>111</v>
      </c>
      <c r="T775" s="1">
        <f t="shared" si="236"/>
        <v>111</v>
      </c>
      <c r="U775" s="1">
        <v>0</v>
      </c>
      <c r="V775" s="1">
        <v>0</v>
      </c>
      <c r="W775" s="1">
        <v>0</v>
      </c>
      <c r="X775" s="1">
        <v>0</v>
      </c>
      <c r="Y775" s="1">
        <f t="shared" si="233"/>
        <v>111</v>
      </c>
      <c r="Z775" s="1" t="s">
        <v>3782</v>
      </c>
      <c r="AA775" s="3">
        <v>26.733000000000001</v>
      </c>
      <c r="AC775" s="3">
        <f t="shared" si="234"/>
        <v>-26.733000000000001</v>
      </c>
      <c r="AD775" s="2" t="s">
        <v>2642</v>
      </c>
      <c r="AF775" s="5" t="s">
        <v>2637</v>
      </c>
      <c r="AN775" s="2" t="s">
        <v>53</v>
      </c>
      <c r="AO775" s="2" t="s">
        <v>276</v>
      </c>
    </row>
    <row r="776" spans="1:41" ht="45" x14ac:dyDescent="0.2">
      <c r="A776" s="1" t="s">
        <v>3419</v>
      </c>
      <c r="B776" s="1" t="s">
        <v>469</v>
      </c>
      <c r="C776" s="1" t="s">
        <v>69</v>
      </c>
      <c r="D776" s="1" t="s">
        <v>2353</v>
      </c>
      <c r="E776" s="1" t="s">
        <v>470</v>
      </c>
      <c r="F776" s="1" t="s">
        <v>79</v>
      </c>
      <c r="G776" s="1" t="s">
        <v>2360</v>
      </c>
      <c r="H776" s="1" t="s">
        <v>566</v>
      </c>
      <c r="I776" s="1" t="s">
        <v>469</v>
      </c>
      <c r="L776" s="2"/>
      <c r="M776" s="2"/>
      <c r="N776" s="1" t="s">
        <v>2</v>
      </c>
      <c r="O776" s="2" t="s">
        <v>2407</v>
      </c>
      <c r="P776" s="1">
        <v>14</v>
      </c>
      <c r="Q776" s="1">
        <v>0</v>
      </c>
      <c r="R776" s="1">
        <v>0</v>
      </c>
      <c r="S776" s="1">
        <f t="shared" si="235"/>
        <v>14</v>
      </c>
      <c r="T776" s="1">
        <f t="shared" si="236"/>
        <v>14</v>
      </c>
      <c r="U776" s="1">
        <v>0</v>
      </c>
      <c r="V776" s="1">
        <v>0</v>
      </c>
      <c r="W776" s="1">
        <v>0</v>
      </c>
      <c r="X776" s="1">
        <v>0</v>
      </c>
      <c r="Y776" s="1">
        <f t="shared" si="233"/>
        <v>14</v>
      </c>
      <c r="Z776" s="1" t="s">
        <v>3782</v>
      </c>
      <c r="AA776" s="3">
        <v>39.369999999999997</v>
      </c>
      <c r="AC776" s="3">
        <f t="shared" si="234"/>
        <v>-39.369999999999997</v>
      </c>
      <c r="AD776" s="2" t="s">
        <v>2642</v>
      </c>
      <c r="AF776" s="5" t="s">
        <v>2637</v>
      </c>
      <c r="AN776" s="2" t="s">
        <v>53</v>
      </c>
      <c r="AO776" s="2" t="s">
        <v>276</v>
      </c>
    </row>
    <row r="777" spans="1:41" ht="60" x14ac:dyDescent="0.2">
      <c r="A777" s="1" t="s">
        <v>3420</v>
      </c>
      <c r="B777" s="1" t="s">
        <v>471</v>
      </c>
      <c r="C777" s="1" t="s">
        <v>69</v>
      </c>
      <c r="D777" s="1" t="s">
        <v>2353</v>
      </c>
      <c r="E777" s="1" t="s">
        <v>472</v>
      </c>
      <c r="F777" s="1" t="s">
        <v>79</v>
      </c>
      <c r="G777" s="1" t="s">
        <v>2360</v>
      </c>
      <c r="H777" s="1" t="s">
        <v>566</v>
      </c>
      <c r="I777" s="1" t="s">
        <v>471</v>
      </c>
      <c r="L777" s="2"/>
      <c r="M777" s="2"/>
      <c r="N777" s="1" t="s">
        <v>2</v>
      </c>
      <c r="P777" s="1">
        <v>1851</v>
      </c>
      <c r="Q777" s="1">
        <v>500</v>
      </c>
      <c r="R777" s="1">
        <v>0</v>
      </c>
      <c r="S777" s="1">
        <f t="shared" si="235"/>
        <v>2351</v>
      </c>
      <c r="T777" s="1">
        <f t="shared" si="236"/>
        <v>2351</v>
      </c>
      <c r="U777" s="1">
        <v>2303</v>
      </c>
      <c r="V777" s="1">
        <v>1603</v>
      </c>
      <c r="W777" s="1">
        <v>1735</v>
      </c>
      <c r="X777" s="1">
        <v>2198</v>
      </c>
      <c r="Y777" s="1">
        <f t="shared" si="233"/>
        <v>-1555</v>
      </c>
      <c r="Z777" s="1" t="s">
        <v>3783</v>
      </c>
      <c r="AA777" s="3">
        <v>5.2729999999999997</v>
      </c>
      <c r="AC777" s="3">
        <f t="shared" si="234"/>
        <v>-5.2729999999999997</v>
      </c>
      <c r="AD777" s="2" t="s">
        <v>2641</v>
      </c>
      <c r="AF777" s="5" t="s">
        <v>2637</v>
      </c>
      <c r="AN777" s="2" t="s">
        <v>53</v>
      </c>
      <c r="AO777" s="2" t="s">
        <v>276</v>
      </c>
    </row>
    <row r="778" spans="1:41" ht="60" x14ac:dyDescent="0.2">
      <c r="A778" s="1" t="s">
        <v>3421</v>
      </c>
      <c r="B778" s="1" t="s">
        <v>473</v>
      </c>
      <c r="C778" s="1" t="s">
        <v>69</v>
      </c>
      <c r="D778" s="1" t="s">
        <v>2353</v>
      </c>
      <c r="E778" s="1" t="s">
        <v>1534</v>
      </c>
      <c r="F778" s="1" t="s">
        <v>79</v>
      </c>
      <c r="G778" s="1" t="s">
        <v>2360</v>
      </c>
      <c r="H778" s="1" t="s">
        <v>566</v>
      </c>
      <c r="I778" s="1" t="s">
        <v>473</v>
      </c>
      <c r="L778" s="2"/>
      <c r="M778" s="2"/>
      <c r="N778" s="1" t="s">
        <v>2</v>
      </c>
      <c r="P778" s="1">
        <v>244</v>
      </c>
      <c r="Q778" s="1">
        <v>400</v>
      </c>
      <c r="R778" s="1">
        <v>0</v>
      </c>
      <c r="S778" s="1">
        <f t="shared" si="235"/>
        <v>644</v>
      </c>
      <c r="T778" s="1">
        <f t="shared" si="236"/>
        <v>644</v>
      </c>
      <c r="U778" s="1">
        <v>539</v>
      </c>
      <c r="V778" s="1">
        <v>0</v>
      </c>
      <c r="W778" s="1">
        <v>0</v>
      </c>
      <c r="X778" s="1">
        <v>0</v>
      </c>
      <c r="Y778" s="1">
        <f t="shared" si="233"/>
        <v>105</v>
      </c>
      <c r="Z778" s="1" t="s">
        <v>3784</v>
      </c>
      <c r="AA778" s="3">
        <v>45.521000000000001</v>
      </c>
      <c r="AC778" s="3">
        <f t="shared" si="234"/>
        <v>-45.521000000000001</v>
      </c>
      <c r="AD778" s="2" t="s">
        <v>2641</v>
      </c>
      <c r="AF778" s="5" t="s">
        <v>2637</v>
      </c>
      <c r="AN778" s="2" t="s">
        <v>53</v>
      </c>
      <c r="AO778" s="2" t="s">
        <v>276</v>
      </c>
    </row>
    <row r="779" spans="1:41" ht="30" x14ac:dyDescent="0.2">
      <c r="A779" s="1" t="s">
        <v>3422</v>
      </c>
      <c r="B779" s="1" t="s">
        <v>474</v>
      </c>
      <c r="C779" s="1" t="s">
        <v>69</v>
      </c>
      <c r="D779" s="1" t="s">
        <v>2353</v>
      </c>
      <c r="E779" s="1" t="s">
        <v>1535</v>
      </c>
      <c r="F779" s="1" t="s">
        <v>79</v>
      </c>
      <c r="G779" s="1" t="s">
        <v>2360</v>
      </c>
      <c r="H779" s="1" t="s">
        <v>566</v>
      </c>
      <c r="I779" s="1" t="s">
        <v>474</v>
      </c>
      <c r="L779" s="2"/>
      <c r="M779" s="2"/>
      <c r="N779" s="1" t="s">
        <v>2</v>
      </c>
      <c r="P779" s="1">
        <v>27</v>
      </c>
      <c r="Q779" s="1">
        <v>0</v>
      </c>
      <c r="R779" s="1">
        <v>0</v>
      </c>
      <c r="S779" s="1">
        <f t="shared" si="235"/>
        <v>27</v>
      </c>
      <c r="T779" s="1">
        <f t="shared" si="236"/>
        <v>27</v>
      </c>
      <c r="U779" s="1">
        <v>0</v>
      </c>
      <c r="V779" s="1">
        <v>0</v>
      </c>
      <c r="W779" s="1">
        <v>0</v>
      </c>
      <c r="X779" s="1">
        <v>0</v>
      </c>
      <c r="Y779" s="1">
        <f t="shared" si="233"/>
        <v>27</v>
      </c>
      <c r="Z779" s="1" t="s">
        <v>3782</v>
      </c>
      <c r="AA779" s="3">
        <v>25.641999999999999</v>
      </c>
      <c r="AC779" s="3">
        <f t="shared" si="234"/>
        <v>-25.641999999999999</v>
      </c>
      <c r="AD779" s="2" t="s">
        <v>2642</v>
      </c>
      <c r="AF779" s="5" t="s">
        <v>2637</v>
      </c>
      <c r="AN779" s="2" t="s">
        <v>53</v>
      </c>
      <c r="AO779" s="2" t="s">
        <v>276</v>
      </c>
    </row>
    <row r="780" spans="1:41" ht="60" x14ac:dyDescent="0.2">
      <c r="A780" s="1" t="s">
        <v>3423</v>
      </c>
      <c r="B780" s="1" t="s">
        <v>475</v>
      </c>
      <c r="C780" s="1" t="s">
        <v>69</v>
      </c>
      <c r="D780" s="1" t="s">
        <v>2353</v>
      </c>
      <c r="E780" s="1" t="s">
        <v>1536</v>
      </c>
      <c r="F780" s="1" t="s">
        <v>79</v>
      </c>
      <c r="G780" s="1" t="s">
        <v>2360</v>
      </c>
      <c r="H780" s="1" t="s">
        <v>566</v>
      </c>
      <c r="I780" s="1" t="s">
        <v>475</v>
      </c>
      <c r="L780" s="2"/>
      <c r="M780" s="2"/>
      <c r="N780" s="1" t="s">
        <v>2</v>
      </c>
      <c r="P780" s="1">
        <v>262</v>
      </c>
      <c r="Q780" s="1">
        <v>320</v>
      </c>
      <c r="R780" s="1">
        <v>0</v>
      </c>
      <c r="S780" s="1">
        <f t="shared" si="235"/>
        <v>582</v>
      </c>
      <c r="T780" s="1">
        <f t="shared" si="236"/>
        <v>582</v>
      </c>
      <c r="U780" s="1">
        <v>539</v>
      </c>
      <c r="V780" s="1">
        <v>0</v>
      </c>
      <c r="W780" s="1">
        <v>0</v>
      </c>
      <c r="X780" s="1">
        <v>0</v>
      </c>
      <c r="Y780" s="1">
        <f t="shared" si="233"/>
        <v>43</v>
      </c>
      <c r="Z780" s="1" t="s">
        <v>3784</v>
      </c>
      <c r="AA780" s="3">
        <v>27.638000000000002</v>
      </c>
      <c r="AC780" s="3">
        <f t="shared" si="234"/>
        <v>-27.638000000000002</v>
      </c>
      <c r="AD780" s="2" t="s">
        <v>2641</v>
      </c>
      <c r="AF780" s="5" t="s">
        <v>2637</v>
      </c>
      <c r="AN780" s="2" t="s">
        <v>53</v>
      </c>
      <c r="AO780" s="2" t="s">
        <v>276</v>
      </c>
    </row>
    <row r="781" spans="1:41" ht="45" x14ac:dyDescent="0.2">
      <c r="A781" s="1" t="s">
        <v>3424</v>
      </c>
      <c r="B781" s="1" t="s">
        <v>476</v>
      </c>
      <c r="C781" s="1" t="s">
        <v>69</v>
      </c>
      <c r="D781" s="1" t="s">
        <v>2353</v>
      </c>
      <c r="E781" s="1" t="s">
        <v>1537</v>
      </c>
      <c r="F781" s="1" t="s">
        <v>79</v>
      </c>
      <c r="G781" s="1" t="s">
        <v>2360</v>
      </c>
      <c r="H781" s="1" t="s">
        <v>566</v>
      </c>
      <c r="I781" s="1" t="s">
        <v>476</v>
      </c>
      <c r="L781" s="2"/>
      <c r="M781" s="2"/>
      <c r="N781" s="1" t="s">
        <v>2</v>
      </c>
      <c r="O781" s="2" t="s">
        <v>2407</v>
      </c>
      <c r="P781" s="1">
        <v>24</v>
      </c>
      <c r="Q781" s="1">
        <v>0</v>
      </c>
      <c r="R781" s="1">
        <v>0</v>
      </c>
      <c r="S781" s="1">
        <f t="shared" si="235"/>
        <v>24</v>
      </c>
      <c r="T781" s="1">
        <f t="shared" si="236"/>
        <v>24</v>
      </c>
      <c r="U781" s="1">
        <v>0</v>
      </c>
      <c r="V781" s="1">
        <v>0</v>
      </c>
      <c r="W781" s="1">
        <v>0</v>
      </c>
      <c r="X781" s="1">
        <v>0</v>
      </c>
      <c r="Y781" s="1">
        <f t="shared" ref="Y781:Y811" si="237">T781-(U781+V781)</f>
        <v>24</v>
      </c>
      <c r="Z781" s="1" t="s">
        <v>3782</v>
      </c>
      <c r="AA781" s="3">
        <v>24.79</v>
      </c>
      <c r="AC781" s="3">
        <f t="shared" si="234"/>
        <v>-24.79</v>
      </c>
      <c r="AD781" s="2" t="s">
        <v>2642</v>
      </c>
      <c r="AF781" s="5" t="s">
        <v>2637</v>
      </c>
      <c r="AN781" s="2" t="s">
        <v>53</v>
      </c>
      <c r="AO781" s="2" t="s">
        <v>276</v>
      </c>
    </row>
    <row r="782" spans="1:41" ht="45" x14ac:dyDescent="0.2">
      <c r="A782" s="1" t="s">
        <v>3425</v>
      </c>
      <c r="B782" s="1" t="s">
        <v>477</v>
      </c>
      <c r="C782" s="1" t="s">
        <v>69</v>
      </c>
      <c r="D782" s="1" t="s">
        <v>2353</v>
      </c>
      <c r="E782" s="1" t="s">
        <v>1538</v>
      </c>
      <c r="F782" s="1" t="s">
        <v>79</v>
      </c>
      <c r="G782" s="1" t="s">
        <v>2360</v>
      </c>
      <c r="H782" s="1" t="s">
        <v>566</v>
      </c>
      <c r="I782" s="1" t="s">
        <v>477</v>
      </c>
      <c r="L782" s="2"/>
      <c r="M782" s="2"/>
      <c r="N782" s="1" t="s">
        <v>2</v>
      </c>
      <c r="O782" s="2" t="s">
        <v>2407</v>
      </c>
      <c r="P782" s="1">
        <v>38</v>
      </c>
      <c r="Q782" s="1">
        <v>0</v>
      </c>
      <c r="R782" s="1">
        <v>0</v>
      </c>
      <c r="S782" s="1">
        <f t="shared" si="235"/>
        <v>38</v>
      </c>
      <c r="T782" s="1">
        <f t="shared" si="236"/>
        <v>38</v>
      </c>
      <c r="U782" s="1">
        <v>0</v>
      </c>
      <c r="V782" s="1">
        <v>0</v>
      </c>
      <c r="W782" s="1">
        <v>0</v>
      </c>
      <c r="X782" s="1">
        <v>0</v>
      </c>
      <c r="Y782" s="1">
        <f t="shared" si="237"/>
        <v>38</v>
      </c>
      <c r="Z782" s="1" t="s">
        <v>3782</v>
      </c>
      <c r="AA782" s="3">
        <v>41.57</v>
      </c>
      <c r="AC782" s="3">
        <f t="shared" si="234"/>
        <v>-41.57</v>
      </c>
      <c r="AD782" s="2" t="s">
        <v>2642</v>
      </c>
      <c r="AF782" s="5" t="s">
        <v>2637</v>
      </c>
      <c r="AN782" s="2" t="s">
        <v>53</v>
      </c>
      <c r="AO782" s="2" t="s">
        <v>276</v>
      </c>
    </row>
    <row r="783" spans="1:41" ht="60" x14ac:dyDescent="0.2">
      <c r="A783" s="1" t="s">
        <v>3426</v>
      </c>
      <c r="B783" s="1" t="s">
        <v>478</v>
      </c>
      <c r="C783" s="1" t="s">
        <v>69</v>
      </c>
      <c r="D783" s="1" t="s">
        <v>2353</v>
      </c>
      <c r="E783" s="1" t="s">
        <v>1539</v>
      </c>
      <c r="F783" s="1" t="s">
        <v>79</v>
      </c>
      <c r="G783" s="1" t="s">
        <v>2360</v>
      </c>
      <c r="H783" s="1" t="s">
        <v>566</v>
      </c>
      <c r="I783" s="1" t="s">
        <v>478</v>
      </c>
      <c r="L783" s="2"/>
      <c r="M783" s="2"/>
      <c r="N783" s="1" t="s">
        <v>2</v>
      </c>
      <c r="P783" s="1">
        <v>336</v>
      </c>
      <c r="Q783" s="1">
        <v>300</v>
      </c>
      <c r="R783" s="1">
        <v>0</v>
      </c>
      <c r="S783" s="1">
        <f t="shared" si="235"/>
        <v>636</v>
      </c>
      <c r="T783" s="1">
        <f t="shared" si="236"/>
        <v>636</v>
      </c>
      <c r="U783" s="1">
        <v>539</v>
      </c>
      <c r="V783" s="1">
        <v>0</v>
      </c>
      <c r="W783" s="1">
        <v>0</v>
      </c>
      <c r="X783" s="1">
        <v>0</v>
      </c>
      <c r="Y783" s="1">
        <f t="shared" si="237"/>
        <v>97</v>
      </c>
      <c r="Z783" s="1" t="s">
        <v>3784</v>
      </c>
      <c r="AA783" s="3">
        <v>4.4539999999999997</v>
      </c>
      <c r="AC783" s="3">
        <f t="shared" si="234"/>
        <v>-4.4539999999999997</v>
      </c>
      <c r="AD783" s="2" t="s">
        <v>2641</v>
      </c>
      <c r="AF783" s="5" t="s">
        <v>2637</v>
      </c>
      <c r="AN783" s="2" t="s">
        <v>53</v>
      </c>
      <c r="AO783" s="2" t="s">
        <v>276</v>
      </c>
    </row>
    <row r="784" spans="1:41" ht="30" x14ac:dyDescent="0.2">
      <c r="A784" s="1" t="s">
        <v>3427</v>
      </c>
      <c r="B784" s="1" t="s">
        <v>479</v>
      </c>
      <c r="C784" s="1" t="s">
        <v>69</v>
      </c>
      <c r="D784" s="1" t="s">
        <v>2353</v>
      </c>
      <c r="E784" s="1" t="s">
        <v>1540</v>
      </c>
      <c r="F784" s="1" t="s">
        <v>79</v>
      </c>
      <c r="G784" s="1" t="s">
        <v>2360</v>
      </c>
      <c r="H784" s="1" t="s">
        <v>566</v>
      </c>
      <c r="I784" s="1" t="s">
        <v>479</v>
      </c>
      <c r="L784" s="2"/>
      <c r="M784" s="2"/>
      <c r="N784" s="1" t="s">
        <v>2</v>
      </c>
      <c r="P784" s="1">
        <v>82</v>
      </c>
      <c r="Q784" s="1">
        <v>0</v>
      </c>
      <c r="R784" s="1">
        <v>0</v>
      </c>
      <c r="S784" s="1">
        <f t="shared" si="235"/>
        <v>82</v>
      </c>
      <c r="T784" s="1">
        <f t="shared" si="236"/>
        <v>82</v>
      </c>
      <c r="U784" s="1">
        <v>33</v>
      </c>
      <c r="V784" s="1">
        <v>0</v>
      </c>
      <c r="W784" s="1">
        <v>0</v>
      </c>
      <c r="X784" s="1">
        <v>0</v>
      </c>
      <c r="Y784" s="1">
        <f t="shared" si="237"/>
        <v>49</v>
      </c>
      <c r="Z784" s="1" t="s">
        <v>3784</v>
      </c>
      <c r="AA784" s="3">
        <v>31.856999999999999</v>
      </c>
      <c r="AC784" s="3">
        <f t="shared" si="234"/>
        <v>-31.856999999999999</v>
      </c>
      <c r="AD784" s="2" t="s">
        <v>2642</v>
      </c>
      <c r="AF784" s="5" t="s">
        <v>2637</v>
      </c>
      <c r="AN784" s="2" t="s">
        <v>53</v>
      </c>
      <c r="AO784" s="2" t="s">
        <v>276</v>
      </c>
    </row>
    <row r="785" spans="1:41" ht="60" x14ac:dyDescent="0.2">
      <c r="A785" s="1" t="s">
        <v>3428</v>
      </c>
      <c r="B785" s="1" t="s">
        <v>480</v>
      </c>
      <c r="C785" s="1" t="s">
        <v>69</v>
      </c>
      <c r="D785" s="1" t="s">
        <v>2353</v>
      </c>
      <c r="E785" s="1" t="s">
        <v>1541</v>
      </c>
      <c r="F785" s="1" t="s">
        <v>79</v>
      </c>
      <c r="G785" s="1" t="s">
        <v>2360</v>
      </c>
      <c r="H785" s="1" t="s">
        <v>566</v>
      </c>
      <c r="I785" s="1" t="s">
        <v>480</v>
      </c>
      <c r="L785" s="2"/>
      <c r="M785" s="2"/>
      <c r="N785" s="1" t="s">
        <v>2</v>
      </c>
      <c r="P785" s="1">
        <v>282</v>
      </c>
      <c r="Q785" s="1">
        <v>330</v>
      </c>
      <c r="R785" s="1">
        <v>0</v>
      </c>
      <c r="S785" s="1">
        <f t="shared" si="235"/>
        <v>612</v>
      </c>
      <c r="T785" s="1">
        <f t="shared" si="236"/>
        <v>612</v>
      </c>
      <c r="U785" s="1">
        <v>631</v>
      </c>
      <c r="V785" s="1">
        <v>1058</v>
      </c>
      <c r="W785" s="1">
        <v>0</v>
      </c>
      <c r="X785" s="1">
        <v>0</v>
      </c>
      <c r="Y785" s="1">
        <f t="shared" si="237"/>
        <v>-1077</v>
      </c>
      <c r="Z785" s="1" t="s">
        <v>3783</v>
      </c>
      <c r="AA785" s="3">
        <v>37.698</v>
      </c>
      <c r="AC785" s="3">
        <f t="shared" si="234"/>
        <v>-37.698</v>
      </c>
      <c r="AD785" s="2" t="s">
        <v>2641</v>
      </c>
      <c r="AF785" s="5" t="s">
        <v>2637</v>
      </c>
      <c r="AN785" s="2" t="s">
        <v>53</v>
      </c>
      <c r="AO785" s="2" t="s">
        <v>276</v>
      </c>
    </row>
    <row r="786" spans="1:41" ht="60" x14ac:dyDescent="0.2">
      <c r="A786" s="1" t="s">
        <v>3429</v>
      </c>
      <c r="B786" s="1" t="s">
        <v>481</v>
      </c>
      <c r="C786" s="1" t="s">
        <v>69</v>
      </c>
      <c r="D786" s="1" t="s">
        <v>2353</v>
      </c>
      <c r="E786" s="1" t="s">
        <v>1542</v>
      </c>
      <c r="F786" s="1" t="s">
        <v>79</v>
      </c>
      <c r="G786" s="1" t="s">
        <v>2360</v>
      </c>
      <c r="H786" s="1" t="s">
        <v>566</v>
      </c>
      <c r="I786" s="1" t="s">
        <v>481</v>
      </c>
      <c r="L786" s="2"/>
      <c r="M786" s="2"/>
      <c r="N786" s="1" t="s">
        <v>2</v>
      </c>
      <c r="P786" s="1">
        <v>260</v>
      </c>
      <c r="Q786" s="1">
        <v>340</v>
      </c>
      <c r="R786" s="1">
        <v>0</v>
      </c>
      <c r="S786" s="1">
        <f t="shared" si="235"/>
        <v>600</v>
      </c>
      <c r="T786" s="1">
        <f t="shared" si="236"/>
        <v>600</v>
      </c>
      <c r="U786" s="1">
        <v>747</v>
      </c>
      <c r="V786" s="1">
        <v>942</v>
      </c>
      <c r="W786" s="1">
        <v>0</v>
      </c>
      <c r="X786" s="1">
        <v>0</v>
      </c>
      <c r="Y786" s="1">
        <f t="shared" si="237"/>
        <v>-1089</v>
      </c>
      <c r="Z786" s="1" t="s">
        <v>3783</v>
      </c>
      <c r="AA786" s="3">
        <v>99.144999999999996</v>
      </c>
      <c r="AC786" s="3">
        <f t="shared" si="234"/>
        <v>-99.144999999999996</v>
      </c>
      <c r="AD786" s="2" t="s">
        <v>2641</v>
      </c>
      <c r="AF786" s="5" t="s">
        <v>2637</v>
      </c>
      <c r="AN786" s="2" t="s">
        <v>53</v>
      </c>
      <c r="AO786" s="2" t="s">
        <v>276</v>
      </c>
    </row>
    <row r="787" spans="1:41" ht="60" x14ac:dyDescent="0.2">
      <c r="A787" s="1" t="s">
        <v>3430</v>
      </c>
      <c r="B787" s="1" t="s">
        <v>482</v>
      </c>
      <c r="C787" s="1" t="s">
        <v>69</v>
      </c>
      <c r="D787" s="1" t="s">
        <v>2353</v>
      </c>
      <c r="E787" s="1" t="s">
        <v>1543</v>
      </c>
      <c r="F787" s="1" t="s">
        <v>79</v>
      </c>
      <c r="G787" s="1" t="s">
        <v>2360</v>
      </c>
      <c r="H787" s="1" t="s">
        <v>566</v>
      </c>
      <c r="I787" s="1" t="s">
        <v>482</v>
      </c>
      <c r="L787" s="2"/>
      <c r="M787" s="2"/>
      <c r="N787" s="1" t="s">
        <v>2</v>
      </c>
      <c r="P787" s="1">
        <v>255</v>
      </c>
      <c r="Q787" s="1">
        <v>380</v>
      </c>
      <c r="R787" s="1">
        <v>0</v>
      </c>
      <c r="S787" s="1">
        <f t="shared" si="235"/>
        <v>635</v>
      </c>
      <c r="T787" s="1">
        <f t="shared" si="236"/>
        <v>635</v>
      </c>
      <c r="U787" s="1">
        <v>747</v>
      </c>
      <c r="V787" s="1">
        <v>942</v>
      </c>
      <c r="W787" s="1">
        <v>0</v>
      </c>
      <c r="X787" s="1">
        <v>0</v>
      </c>
      <c r="Y787" s="1">
        <f t="shared" si="237"/>
        <v>-1054</v>
      </c>
      <c r="Z787" s="1" t="s">
        <v>3783</v>
      </c>
      <c r="AA787" s="3">
        <v>89.29</v>
      </c>
      <c r="AC787" s="3">
        <f t="shared" si="234"/>
        <v>-89.29</v>
      </c>
      <c r="AD787" s="2" t="s">
        <v>2641</v>
      </c>
      <c r="AF787" s="5" t="s">
        <v>2637</v>
      </c>
      <c r="AN787" s="2" t="s">
        <v>53</v>
      </c>
      <c r="AO787" s="2" t="s">
        <v>276</v>
      </c>
    </row>
    <row r="788" spans="1:41" ht="60" x14ac:dyDescent="0.2">
      <c r="A788" s="1" t="s">
        <v>3431</v>
      </c>
      <c r="B788" s="1" t="s">
        <v>483</v>
      </c>
      <c r="C788" s="1" t="s">
        <v>69</v>
      </c>
      <c r="D788" s="1" t="s">
        <v>2353</v>
      </c>
      <c r="E788" s="1" t="s">
        <v>1544</v>
      </c>
      <c r="F788" s="1" t="s">
        <v>79</v>
      </c>
      <c r="G788" s="1" t="s">
        <v>2360</v>
      </c>
      <c r="H788" s="1" t="s">
        <v>566</v>
      </c>
      <c r="I788" s="1" t="s">
        <v>483</v>
      </c>
      <c r="L788" s="2"/>
      <c r="M788" s="2"/>
      <c r="N788" s="1" t="s">
        <v>2</v>
      </c>
      <c r="P788" s="1">
        <v>298</v>
      </c>
      <c r="Q788" s="1">
        <v>0</v>
      </c>
      <c r="R788" s="1">
        <v>0</v>
      </c>
      <c r="S788" s="1">
        <f t="shared" si="235"/>
        <v>298</v>
      </c>
      <c r="T788" s="1">
        <f t="shared" si="236"/>
        <v>298</v>
      </c>
      <c r="U788" s="1">
        <v>151</v>
      </c>
      <c r="V788" s="1">
        <v>0</v>
      </c>
      <c r="W788" s="1">
        <v>0</v>
      </c>
      <c r="X788" s="1">
        <v>0</v>
      </c>
      <c r="Y788" s="1">
        <f t="shared" si="237"/>
        <v>147</v>
      </c>
      <c r="Z788" s="1" t="s">
        <v>3784</v>
      </c>
      <c r="AA788" s="3">
        <v>103.899</v>
      </c>
      <c r="AC788" s="3">
        <f t="shared" si="234"/>
        <v>-103.899</v>
      </c>
      <c r="AD788" s="2" t="s">
        <v>2641</v>
      </c>
      <c r="AF788" s="5" t="s">
        <v>2637</v>
      </c>
      <c r="AN788" s="2" t="s">
        <v>53</v>
      </c>
      <c r="AO788" s="2" t="s">
        <v>276</v>
      </c>
    </row>
    <row r="789" spans="1:41" ht="60" x14ac:dyDescent="0.2">
      <c r="A789" s="1" t="s">
        <v>3432</v>
      </c>
      <c r="B789" s="1" t="s">
        <v>484</v>
      </c>
      <c r="C789" s="1" t="s">
        <v>69</v>
      </c>
      <c r="D789" s="1" t="s">
        <v>2353</v>
      </c>
      <c r="E789" s="1" t="s">
        <v>485</v>
      </c>
      <c r="F789" s="1" t="s">
        <v>79</v>
      </c>
      <c r="G789" s="1" t="s">
        <v>2360</v>
      </c>
      <c r="H789" s="1" t="s">
        <v>566</v>
      </c>
      <c r="I789" s="1" t="s">
        <v>484</v>
      </c>
      <c r="L789" s="2"/>
      <c r="M789" s="2"/>
      <c r="N789" s="1" t="s">
        <v>2</v>
      </c>
      <c r="P789" s="1">
        <v>284</v>
      </c>
      <c r="Q789" s="1">
        <v>0</v>
      </c>
      <c r="R789" s="1">
        <v>0</v>
      </c>
      <c r="S789" s="1">
        <f t="shared" si="235"/>
        <v>284</v>
      </c>
      <c r="T789" s="1">
        <f t="shared" si="236"/>
        <v>284</v>
      </c>
      <c r="U789" s="1">
        <v>165</v>
      </c>
      <c r="V789" s="1">
        <v>0</v>
      </c>
      <c r="W789" s="1">
        <v>0</v>
      </c>
      <c r="X789" s="1">
        <v>0</v>
      </c>
      <c r="Y789" s="1">
        <f t="shared" si="237"/>
        <v>119</v>
      </c>
      <c r="Z789" s="1" t="s">
        <v>3784</v>
      </c>
      <c r="AA789" s="3">
        <v>6.0830000000000002</v>
      </c>
      <c r="AC789" s="3">
        <f t="shared" si="234"/>
        <v>-6.0830000000000002</v>
      </c>
      <c r="AD789" s="2" t="s">
        <v>2641</v>
      </c>
      <c r="AF789" s="5" t="s">
        <v>2637</v>
      </c>
      <c r="AN789" s="2" t="s">
        <v>53</v>
      </c>
      <c r="AO789" s="2" t="s">
        <v>276</v>
      </c>
    </row>
    <row r="790" spans="1:41" ht="60" x14ac:dyDescent="0.2">
      <c r="A790" s="1" t="s">
        <v>3433</v>
      </c>
      <c r="B790" s="1" t="s">
        <v>486</v>
      </c>
      <c r="C790" s="1" t="s">
        <v>69</v>
      </c>
      <c r="D790" s="1" t="s">
        <v>2353</v>
      </c>
      <c r="E790" s="1" t="s">
        <v>1545</v>
      </c>
      <c r="F790" s="1" t="s">
        <v>79</v>
      </c>
      <c r="G790" s="1" t="s">
        <v>2360</v>
      </c>
      <c r="H790" s="1" t="s">
        <v>566</v>
      </c>
      <c r="I790" s="1" t="s">
        <v>486</v>
      </c>
      <c r="L790" s="2"/>
      <c r="M790" s="2"/>
      <c r="N790" s="1" t="s">
        <v>2</v>
      </c>
      <c r="P790" s="1">
        <v>216</v>
      </c>
      <c r="Q790" s="1">
        <v>0</v>
      </c>
      <c r="R790" s="1">
        <v>0</v>
      </c>
      <c r="S790" s="1">
        <f t="shared" si="235"/>
        <v>216</v>
      </c>
      <c r="T790" s="1">
        <f t="shared" si="236"/>
        <v>216</v>
      </c>
      <c r="U790" s="1">
        <v>165</v>
      </c>
      <c r="V790" s="1">
        <v>0</v>
      </c>
      <c r="W790" s="1">
        <v>0</v>
      </c>
      <c r="X790" s="1">
        <v>0</v>
      </c>
      <c r="Y790" s="1">
        <f t="shared" si="237"/>
        <v>51</v>
      </c>
      <c r="Z790" s="1" t="s">
        <v>3784</v>
      </c>
      <c r="AA790" s="3">
        <v>35.704999999999998</v>
      </c>
      <c r="AC790" s="3">
        <f t="shared" si="234"/>
        <v>-35.704999999999998</v>
      </c>
      <c r="AD790" s="2" t="s">
        <v>2641</v>
      </c>
      <c r="AF790" s="5" t="s">
        <v>2637</v>
      </c>
      <c r="AN790" s="2" t="s">
        <v>53</v>
      </c>
      <c r="AO790" s="2" t="s">
        <v>276</v>
      </c>
    </row>
    <row r="791" spans="1:41" ht="60" x14ac:dyDescent="0.2">
      <c r="A791" s="1" t="s">
        <v>3434</v>
      </c>
      <c r="B791" s="1" t="s">
        <v>487</v>
      </c>
      <c r="C791" s="1" t="s">
        <v>69</v>
      </c>
      <c r="D791" s="1" t="s">
        <v>2353</v>
      </c>
      <c r="E791" s="1" t="s">
        <v>488</v>
      </c>
      <c r="F791" s="1" t="s">
        <v>79</v>
      </c>
      <c r="G791" s="1" t="s">
        <v>2360</v>
      </c>
      <c r="H791" s="1" t="s">
        <v>566</v>
      </c>
      <c r="I791" s="1" t="s">
        <v>487</v>
      </c>
      <c r="L791" s="2"/>
      <c r="M791" s="2"/>
      <c r="N791" s="1" t="s">
        <v>2</v>
      </c>
      <c r="P791" s="1">
        <v>351</v>
      </c>
      <c r="Q791" s="1">
        <v>560</v>
      </c>
      <c r="R791" s="1">
        <v>0</v>
      </c>
      <c r="S791" s="1">
        <f t="shared" si="235"/>
        <v>911</v>
      </c>
      <c r="T791" s="1">
        <f t="shared" si="236"/>
        <v>911</v>
      </c>
      <c r="U791" s="1">
        <v>812</v>
      </c>
      <c r="V791" s="1">
        <v>993</v>
      </c>
      <c r="W791" s="1">
        <v>549</v>
      </c>
      <c r="X791" s="1">
        <v>447</v>
      </c>
      <c r="Y791" s="1">
        <f t="shared" si="237"/>
        <v>-894</v>
      </c>
      <c r="Z791" s="1" t="s">
        <v>3783</v>
      </c>
      <c r="AA791" s="3">
        <v>45.328000000000003</v>
      </c>
      <c r="AC791" s="3">
        <f t="shared" si="234"/>
        <v>-45.328000000000003</v>
      </c>
      <c r="AD791" s="2" t="s">
        <v>2641</v>
      </c>
      <c r="AF791" s="5" t="s">
        <v>2637</v>
      </c>
      <c r="AN791" s="2" t="s">
        <v>53</v>
      </c>
      <c r="AO791" s="2" t="s">
        <v>276</v>
      </c>
    </row>
    <row r="792" spans="1:41" ht="60" x14ac:dyDescent="0.2">
      <c r="A792" s="1" t="s">
        <v>3435</v>
      </c>
      <c r="B792" s="1" t="s">
        <v>489</v>
      </c>
      <c r="C792" s="1" t="s">
        <v>69</v>
      </c>
      <c r="D792" s="1" t="s">
        <v>2353</v>
      </c>
      <c r="E792" s="1" t="s">
        <v>490</v>
      </c>
      <c r="F792" s="1" t="s">
        <v>79</v>
      </c>
      <c r="G792" s="1" t="s">
        <v>2360</v>
      </c>
      <c r="H792" s="1" t="s">
        <v>566</v>
      </c>
      <c r="I792" s="1" t="s">
        <v>489</v>
      </c>
      <c r="L792" s="2"/>
      <c r="M792" s="2"/>
      <c r="N792" s="1" t="s">
        <v>2</v>
      </c>
      <c r="P792" s="1">
        <v>317</v>
      </c>
      <c r="Q792" s="1">
        <v>560</v>
      </c>
      <c r="R792" s="1">
        <v>0</v>
      </c>
      <c r="S792" s="1">
        <f t="shared" si="235"/>
        <v>877</v>
      </c>
      <c r="T792" s="1">
        <f t="shared" si="236"/>
        <v>877</v>
      </c>
      <c r="U792" s="1">
        <v>812</v>
      </c>
      <c r="V792" s="1">
        <v>993</v>
      </c>
      <c r="W792" s="1">
        <v>549</v>
      </c>
      <c r="X792" s="1">
        <v>447</v>
      </c>
      <c r="Y792" s="1">
        <f t="shared" si="237"/>
        <v>-928</v>
      </c>
      <c r="Z792" s="1" t="s">
        <v>3783</v>
      </c>
      <c r="AA792" s="3">
        <v>27.27</v>
      </c>
      <c r="AC792" s="3">
        <f t="shared" si="234"/>
        <v>-27.27</v>
      </c>
      <c r="AD792" s="2" t="s">
        <v>2641</v>
      </c>
      <c r="AF792" s="5" t="s">
        <v>2637</v>
      </c>
      <c r="AN792" s="2" t="s">
        <v>53</v>
      </c>
      <c r="AO792" s="2" t="s">
        <v>276</v>
      </c>
    </row>
    <row r="793" spans="1:41" ht="60" x14ac:dyDescent="0.2">
      <c r="A793" s="1" t="s">
        <v>3436</v>
      </c>
      <c r="B793" s="1" t="s">
        <v>491</v>
      </c>
      <c r="C793" s="1" t="s">
        <v>69</v>
      </c>
      <c r="D793" s="1" t="s">
        <v>2353</v>
      </c>
      <c r="E793" s="1" t="s">
        <v>492</v>
      </c>
      <c r="F793" s="1" t="s">
        <v>79</v>
      </c>
      <c r="G793" s="1" t="s">
        <v>2360</v>
      </c>
      <c r="H793" s="1" t="s">
        <v>566</v>
      </c>
      <c r="I793" s="1" t="s">
        <v>491</v>
      </c>
      <c r="L793" s="2"/>
      <c r="M793" s="2"/>
      <c r="N793" s="1" t="s">
        <v>2</v>
      </c>
      <c r="P793" s="1">
        <v>147</v>
      </c>
      <c r="Q793" s="1">
        <v>0</v>
      </c>
      <c r="R793" s="1">
        <v>0</v>
      </c>
      <c r="S793" s="1">
        <f t="shared" si="235"/>
        <v>147</v>
      </c>
      <c r="T793" s="1">
        <f t="shared" si="236"/>
        <v>147</v>
      </c>
      <c r="U793" s="1">
        <v>58</v>
      </c>
      <c r="V793" s="1">
        <v>0</v>
      </c>
      <c r="W793" s="1">
        <v>0</v>
      </c>
      <c r="X793" s="1">
        <v>0</v>
      </c>
      <c r="Y793" s="1">
        <f t="shared" si="237"/>
        <v>89</v>
      </c>
      <c r="Z793" s="1" t="s">
        <v>3784</v>
      </c>
      <c r="AA793" s="3">
        <v>48.258000000000003</v>
      </c>
      <c r="AC793" s="3">
        <f t="shared" si="234"/>
        <v>-48.258000000000003</v>
      </c>
      <c r="AD793" s="2" t="s">
        <v>2641</v>
      </c>
      <c r="AF793" s="5" t="s">
        <v>2637</v>
      </c>
      <c r="AN793" s="2" t="s">
        <v>53</v>
      </c>
      <c r="AO793" s="2" t="s">
        <v>276</v>
      </c>
    </row>
    <row r="794" spans="1:41" ht="60" x14ac:dyDescent="0.2">
      <c r="A794" s="1" t="s">
        <v>3437</v>
      </c>
      <c r="B794" s="1" t="s">
        <v>493</v>
      </c>
      <c r="C794" s="1" t="s">
        <v>69</v>
      </c>
      <c r="D794" s="1" t="s">
        <v>2353</v>
      </c>
      <c r="E794" s="1" t="s">
        <v>1546</v>
      </c>
      <c r="F794" s="1" t="s">
        <v>79</v>
      </c>
      <c r="G794" s="1" t="s">
        <v>2360</v>
      </c>
      <c r="H794" s="1" t="s">
        <v>566</v>
      </c>
      <c r="I794" s="1" t="s">
        <v>493</v>
      </c>
      <c r="L794" s="2"/>
      <c r="M794" s="2"/>
      <c r="N794" s="1" t="s">
        <v>2</v>
      </c>
      <c r="P794" s="1">
        <v>87</v>
      </c>
      <c r="Q794" s="1">
        <v>0</v>
      </c>
      <c r="R794" s="1">
        <v>0</v>
      </c>
      <c r="S794" s="1">
        <f t="shared" si="235"/>
        <v>87</v>
      </c>
      <c r="T794" s="1">
        <f t="shared" si="236"/>
        <v>87</v>
      </c>
      <c r="U794" s="1">
        <v>58</v>
      </c>
      <c r="V794" s="1">
        <v>0</v>
      </c>
      <c r="W794" s="1">
        <v>0</v>
      </c>
      <c r="X794" s="1">
        <v>0</v>
      </c>
      <c r="Y794" s="1">
        <f t="shared" si="237"/>
        <v>29</v>
      </c>
      <c r="Z794" s="1" t="s">
        <v>3784</v>
      </c>
      <c r="AA794" s="3">
        <v>27.382999999999999</v>
      </c>
      <c r="AC794" s="3">
        <f t="shared" si="234"/>
        <v>-27.382999999999999</v>
      </c>
      <c r="AD794" s="2" t="s">
        <v>2641</v>
      </c>
      <c r="AF794" s="5" t="s">
        <v>2637</v>
      </c>
      <c r="AN794" s="2" t="s">
        <v>53</v>
      </c>
      <c r="AO794" s="2" t="s">
        <v>276</v>
      </c>
    </row>
    <row r="795" spans="1:41" ht="60" x14ac:dyDescent="0.2">
      <c r="A795" s="1" t="s">
        <v>3438</v>
      </c>
      <c r="B795" s="1" t="s">
        <v>494</v>
      </c>
      <c r="C795" s="1" t="s">
        <v>69</v>
      </c>
      <c r="D795" s="1" t="s">
        <v>2353</v>
      </c>
      <c r="E795" s="1" t="s">
        <v>495</v>
      </c>
      <c r="F795" s="1" t="s">
        <v>79</v>
      </c>
      <c r="G795" s="1" t="s">
        <v>2360</v>
      </c>
      <c r="H795" s="1" t="s">
        <v>566</v>
      </c>
      <c r="I795" s="1" t="s">
        <v>494</v>
      </c>
      <c r="L795" s="2"/>
      <c r="M795" s="2"/>
      <c r="N795" s="1" t="s">
        <v>2</v>
      </c>
      <c r="P795" s="1">
        <v>1304</v>
      </c>
      <c r="Q795" s="1">
        <v>0</v>
      </c>
      <c r="R795" s="1">
        <v>0</v>
      </c>
      <c r="S795" s="1">
        <f t="shared" si="235"/>
        <v>1304</v>
      </c>
      <c r="T795" s="1">
        <f t="shared" si="236"/>
        <v>1304</v>
      </c>
      <c r="U795" s="1">
        <v>1145</v>
      </c>
      <c r="V795" s="1">
        <v>1528</v>
      </c>
      <c r="W795" s="1">
        <v>801</v>
      </c>
      <c r="X795" s="1">
        <v>1176</v>
      </c>
      <c r="Y795" s="1">
        <f t="shared" si="237"/>
        <v>-1369</v>
      </c>
      <c r="Z795" s="1" t="s">
        <v>3783</v>
      </c>
      <c r="AA795" s="3">
        <v>49.709000000000003</v>
      </c>
      <c r="AC795" s="3">
        <f t="shared" si="234"/>
        <v>-49.709000000000003</v>
      </c>
      <c r="AD795" s="2" t="s">
        <v>2641</v>
      </c>
      <c r="AF795" s="5" t="s">
        <v>2637</v>
      </c>
      <c r="AN795" s="2" t="s">
        <v>53</v>
      </c>
      <c r="AO795" s="2" t="s">
        <v>276</v>
      </c>
    </row>
    <row r="796" spans="1:41" ht="60" x14ac:dyDescent="0.2">
      <c r="A796" s="1" t="s">
        <v>3439</v>
      </c>
      <c r="B796" s="1" t="s">
        <v>496</v>
      </c>
      <c r="C796" s="1" t="s">
        <v>69</v>
      </c>
      <c r="D796" s="1" t="s">
        <v>2353</v>
      </c>
      <c r="E796" s="1" t="s">
        <v>497</v>
      </c>
      <c r="F796" s="1" t="s">
        <v>79</v>
      </c>
      <c r="G796" s="1" t="s">
        <v>2360</v>
      </c>
      <c r="H796" s="1" t="s">
        <v>566</v>
      </c>
      <c r="I796" s="1" t="s">
        <v>496</v>
      </c>
      <c r="L796" s="2"/>
      <c r="M796" s="2"/>
      <c r="N796" s="1" t="s">
        <v>2</v>
      </c>
      <c r="P796" s="1">
        <v>1249</v>
      </c>
      <c r="Q796" s="1">
        <v>0</v>
      </c>
      <c r="R796" s="1">
        <v>0</v>
      </c>
      <c r="S796" s="1">
        <f t="shared" si="235"/>
        <v>1249</v>
      </c>
      <c r="T796" s="1">
        <f t="shared" si="236"/>
        <v>1249</v>
      </c>
      <c r="U796" s="1">
        <v>1145</v>
      </c>
      <c r="V796" s="1">
        <v>1528</v>
      </c>
      <c r="W796" s="1">
        <v>801</v>
      </c>
      <c r="X796" s="1">
        <v>1176</v>
      </c>
      <c r="Y796" s="1">
        <f t="shared" si="237"/>
        <v>-1424</v>
      </c>
      <c r="Z796" s="1" t="s">
        <v>3783</v>
      </c>
      <c r="AA796" s="3">
        <v>28.152999999999999</v>
      </c>
      <c r="AC796" s="3">
        <f t="shared" si="234"/>
        <v>-28.152999999999999</v>
      </c>
      <c r="AD796" s="2" t="s">
        <v>2641</v>
      </c>
      <c r="AF796" s="5" t="s">
        <v>2637</v>
      </c>
      <c r="AN796" s="2" t="s">
        <v>53</v>
      </c>
      <c r="AO796" s="2" t="s">
        <v>276</v>
      </c>
    </row>
    <row r="797" spans="1:41" ht="30" x14ac:dyDescent="0.2">
      <c r="A797" s="1" t="s">
        <v>3440</v>
      </c>
      <c r="B797" s="1" t="s">
        <v>498</v>
      </c>
      <c r="C797" s="1" t="s">
        <v>69</v>
      </c>
      <c r="D797" s="1" t="s">
        <v>2353</v>
      </c>
      <c r="E797" s="1" t="s">
        <v>499</v>
      </c>
      <c r="F797" s="1" t="s">
        <v>79</v>
      </c>
      <c r="G797" s="1" t="s">
        <v>2360</v>
      </c>
      <c r="H797" s="1" t="s">
        <v>566</v>
      </c>
      <c r="I797" s="1" t="s">
        <v>498</v>
      </c>
      <c r="L797" s="2"/>
      <c r="M797" s="2"/>
      <c r="N797" s="1" t="s">
        <v>2</v>
      </c>
      <c r="P797" s="1">
        <v>224</v>
      </c>
      <c r="Q797" s="1">
        <v>0</v>
      </c>
      <c r="R797" s="1">
        <v>0</v>
      </c>
      <c r="S797" s="1">
        <f t="shared" si="235"/>
        <v>224</v>
      </c>
      <c r="T797" s="1">
        <f t="shared" si="236"/>
        <v>224</v>
      </c>
      <c r="U797" s="1">
        <v>8</v>
      </c>
      <c r="V797" s="1">
        <v>27</v>
      </c>
      <c r="W797" s="1">
        <v>0</v>
      </c>
      <c r="X797" s="1">
        <v>0</v>
      </c>
      <c r="Y797" s="1">
        <f t="shared" si="237"/>
        <v>189</v>
      </c>
      <c r="Z797" s="1" t="s">
        <v>3784</v>
      </c>
      <c r="AA797" s="3">
        <v>50.05</v>
      </c>
      <c r="AC797" s="3">
        <f t="shared" si="234"/>
        <v>-50.05</v>
      </c>
      <c r="AD797" s="2" t="s">
        <v>2642</v>
      </c>
      <c r="AF797" s="5" t="s">
        <v>2637</v>
      </c>
      <c r="AN797" s="2" t="s">
        <v>53</v>
      </c>
      <c r="AO797" s="2" t="s">
        <v>276</v>
      </c>
    </row>
    <row r="798" spans="1:41" ht="30" x14ac:dyDescent="0.2">
      <c r="A798" s="1" t="s">
        <v>3441</v>
      </c>
      <c r="B798" s="1" t="s">
        <v>500</v>
      </c>
      <c r="C798" s="1" t="s">
        <v>69</v>
      </c>
      <c r="D798" s="1" t="s">
        <v>2353</v>
      </c>
      <c r="E798" s="1" t="s">
        <v>501</v>
      </c>
      <c r="F798" s="1" t="s">
        <v>79</v>
      </c>
      <c r="G798" s="1" t="s">
        <v>2360</v>
      </c>
      <c r="H798" s="1" t="s">
        <v>566</v>
      </c>
      <c r="I798" s="1" t="s">
        <v>500</v>
      </c>
      <c r="L798" s="2"/>
      <c r="M798" s="2"/>
      <c r="N798" s="1" t="s">
        <v>2</v>
      </c>
      <c r="P798" s="1">
        <v>197</v>
      </c>
      <c r="Q798" s="1">
        <v>0</v>
      </c>
      <c r="R798" s="1">
        <v>0</v>
      </c>
      <c r="S798" s="1">
        <f t="shared" si="235"/>
        <v>197</v>
      </c>
      <c r="T798" s="1">
        <f t="shared" si="236"/>
        <v>197</v>
      </c>
      <c r="U798" s="1">
        <v>8</v>
      </c>
      <c r="V798" s="1">
        <v>27</v>
      </c>
      <c r="W798" s="1">
        <v>0</v>
      </c>
      <c r="X798" s="1">
        <v>0</v>
      </c>
      <c r="Y798" s="1">
        <f t="shared" si="237"/>
        <v>162</v>
      </c>
      <c r="Z798" s="1" t="s">
        <v>3784</v>
      </c>
      <c r="AA798" s="3">
        <v>29.007000000000001</v>
      </c>
      <c r="AC798" s="3">
        <f t="shared" si="234"/>
        <v>-29.007000000000001</v>
      </c>
      <c r="AD798" s="2" t="s">
        <v>2642</v>
      </c>
      <c r="AF798" s="5" t="s">
        <v>2637</v>
      </c>
      <c r="AN798" s="2" t="s">
        <v>53</v>
      </c>
      <c r="AO798" s="2" t="s">
        <v>276</v>
      </c>
    </row>
    <row r="799" spans="1:41" ht="60" x14ac:dyDescent="0.2">
      <c r="A799" s="1" t="s">
        <v>3442</v>
      </c>
      <c r="B799" s="1" t="s">
        <v>502</v>
      </c>
      <c r="C799" s="1" t="s">
        <v>69</v>
      </c>
      <c r="D799" s="1" t="s">
        <v>2353</v>
      </c>
      <c r="E799" s="1" t="s">
        <v>503</v>
      </c>
      <c r="F799" s="1" t="s">
        <v>79</v>
      </c>
      <c r="G799" s="1" t="s">
        <v>2360</v>
      </c>
      <c r="H799" s="1" t="s">
        <v>566</v>
      </c>
      <c r="I799" s="1" t="s">
        <v>502</v>
      </c>
      <c r="L799" s="2"/>
      <c r="M799" s="2"/>
      <c r="N799" s="1" t="s">
        <v>2</v>
      </c>
      <c r="P799" s="1">
        <v>439</v>
      </c>
      <c r="Q799" s="1">
        <v>480</v>
      </c>
      <c r="R799" s="1">
        <v>0</v>
      </c>
      <c r="S799" s="1">
        <f t="shared" si="235"/>
        <v>919</v>
      </c>
      <c r="T799" s="1">
        <f t="shared" si="236"/>
        <v>919</v>
      </c>
      <c r="U799" s="1">
        <v>1002</v>
      </c>
      <c r="V799" s="1">
        <v>188</v>
      </c>
      <c r="W799" s="1">
        <v>366</v>
      </c>
      <c r="X799" s="1">
        <v>685</v>
      </c>
      <c r="Y799" s="1">
        <f t="shared" si="237"/>
        <v>-271</v>
      </c>
      <c r="Z799" s="1" t="s">
        <v>3783</v>
      </c>
      <c r="AA799" s="3">
        <v>82.756</v>
      </c>
      <c r="AC799" s="3">
        <f t="shared" si="234"/>
        <v>-82.756</v>
      </c>
      <c r="AD799" s="2" t="s">
        <v>2641</v>
      </c>
      <c r="AF799" s="5" t="s">
        <v>2637</v>
      </c>
      <c r="AN799" s="2" t="s">
        <v>53</v>
      </c>
      <c r="AO799" s="2" t="s">
        <v>276</v>
      </c>
    </row>
    <row r="800" spans="1:41" ht="60" x14ac:dyDescent="0.2">
      <c r="A800" s="1" t="s">
        <v>3443</v>
      </c>
      <c r="B800" s="1" t="s">
        <v>504</v>
      </c>
      <c r="C800" s="1" t="s">
        <v>69</v>
      </c>
      <c r="D800" s="1" t="s">
        <v>2353</v>
      </c>
      <c r="E800" s="1" t="s">
        <v>505</v>
      </c>
      <c r="F800" s="1" t="s">
        <v>79</v>
      </c>
      <c r="G800" s="1" t="s">
        <v>2360</v>
      </c>
      <c r="H800" s="1" t="s">
        <v>566</v>
      </c>
      <c r="I800" s="1" t="s">
        <v>504</v>
      </c>
      <c r="L800" s="2"/>
      <c r="M800" s="2"/>
      <c r="N800" s="1" t="s">
        <v>2</v>
      </c>
      <c r="P800" s="1">
        <v>627</v>
      </c>
      <c r="Q800" s="1">
        <v>400</v>
      </c>
      <c r="R800" s="1">
        <v>0</v>
      </c>
      <c r="S800" s="1">
        <f t="shared" si="235"/>
        <v>1027</v>
      </c>
      <c r="T800" s="1">
        <f t="shared" si="236"/>
        <v>1027</v>
      </c>
      <c r="U800" s="1">
        <v>1002</v>
      </c>
      <c r="V800" s="1">
        <v>188</v>
      </c>
      <c r="W800" s="1">
        <v>366</v>
      </c>
      <c r="X800" s="1">
        <v>685</v>
      </c>
      <c r="Y800" s="1">
        <f t="shared" si="237"/>
        <v>-163</v>
      </c>
      <c r="Z800" s="1" t="s">
        <v>3783</v>
      </c>
      <c r="AA800" s="3">
        <v>26.587</v>
      </c>
      <c r="AC800" s="3">
        <f t="shared" si="234"/>
        <v>-26.587</v>
      </c>
      <c r="AD800" s="2" t="s">
        <v>2641</v>
      </c>
      <c r="AF800" s="5" t="s">
        <v>2637</v>
      </c>
      <c r="AN800" s="2" t="s">
        <v>53</v>
      </c>
      <c r="AO800" s="2" t="s">
        <v>276</v>
      </c>
    </row>
    <row r="801" spans="1:41" ht="60" x14ac:dyDescent="0.2">
      <c r="A801" s="1" t="s">
        <v>3444</v>
      </c>
      <c r="B801" s="1" t="s">
        <v>506</v>
      </c>
      <c r="C801" s="1" t="s">
        <v>69</v>
      </c>
      <c r="D801" s="1" t="s">
        <v>2353</v>
      </c>
      <c r="E801" s="1" t="s">
        <v>507</v>
      </c>
      <c r="F801" s="1" t="s">
        <v>79</v>
      </c>
      <c r="G801" s="1" t="s">
        <v>2360</v>
      </c>
      <c r="H801" s="1" t="s">
        <v>566</v>
      </c>
      <c r="I801" s="1" t="s">
        <v>506</v>
      </c>
      <c r="L801" s="2"/>
      <c r="M801" s="2"/>
      <c r="N801" s="1" t="s">
        <v>2</v>
      </c>
      <c r="P801" s="1">
        <v>198</v>
      </c>
      <c r="Q801" s="1">
        <v>0</v>
      </c>
      <c r="R801" s="1">
        <v>0</v>
      </c>
      <c r="S801" s="1">
        <f t="shared" si="235"/>
        <v>198</v>
      </c>
      <c r="T801" s="1">
        <f t="shared" si="236"/>
        <v>198</v>
      </c>
      <c r="U801" s="1">
        <v>165</v>
      </c>
      <c r="V801" s="1">
        <v>351</v>
      </c>
      <c r="W801" s="1">
        <v>454</v>
      </c>
      <c r="X801" s="1">
        <v>56</v>
      </c>
      <c r="Y801" s="1">
        <f t="shared" si="237"/>
        <v>-318</v>
      </c>
      <c r="Z801" s="1" t="s">
        <v>3783</v>
      </c>
      <c r="AA801" s="3">
        <v>67.997</v>
      </c>
      <c r="AC801" s="3">
        <f t="shared" si="234"/>
        <v>-67.997</v>
      </c>
      <c r="AD801" s="2" t="s">
        <v>2641</v>
      </c>
      <c r="AF801" s="5" t="s">
        <v>2637</v>
      </c>
      <c r="AN801" s="2" t="s">
        <v>53</v>
      </c>
      <c r="AO801" s="2" t="s">
        <v>276</v>
      </c>
    </row>
    <row r="802" spans="1:41" ht="60" x14ac:dyDescent="0.2">
      <c r="A802" s="1" t="s">
        <v>3445</v>
      </c>
      <c r="B802" s="1" t="s">
        <v>508</v>
      </c>
      <c r="C802" s="1" t="s">
        <v>69</v>
      </c>
      <c r="D802" s="1" t="s">
        <v>2353</v>
      </c>
      <c r="E802" s="1" t="s">
        <v>509</v>
      </c>
      <c r="F802" s="1" t="s">
        <v>79</v>
      </c>
      <c r="G802" s="1" t="s">
        <v>2360</v>
      </c>
      <c r="H802" s="1" t="s">
        <v>566</v>
      </c>
      <c r="I802" s="1" t="s">
        <v>508</v>
      </c>
      <c r="L802" s="2"/>
      <c r="M802" s="2"/>
      <c r="N802" s="1" t="s">
        <v>2</v>
      </c>
      <c r="P802" s="1">
        <v>296</v>
      </c>
      <c r="Q802" s="1">
        <v>0</v>
      </c>
      <c r="R802" s="1">
        <v>0</v>
      </c>
      <c r="S802" s="1">
        <f t="shared" si="235"/>
        <v>296</v>
      </c>
      <c r="T802" s="1">
        <f t="shared" si="236"/>
        <v>296</v>
      </c>
      <c r="U802" s="1">
        <v>165</v>
      </c>
      <c r="V802" s="1">
        <v>351</v>
      </c>
      <c r="W802" s="1">
        <v>454</v>
      </c>
      <c r="X802" s="1">
        <v>56</v>
      </c>
      <c r="Y802" s="1">
        <f t="shared" si="237"/>
        <v>-220</v>
      </c>
      <c r="Z802" s="1" t="s">
        <v>3783</v>
      </c>
      <c r="AA802" s="3">
        <v>3.6560000000000001</v>
      </c>
      <c r="AC802" s="3">
        <f t="shared" si="234"/>
        <v>-3.6560000000000001</v>
      </c>
      <c r="AD802" s="2" t="s">
        <v>2641</v>
      </c>
      <c r="AF802" s="5" t="s">
        <v>2637</v>
      </c>
      <c r="AN802" s="2" t="s">
        <v>53</v>
      </c>
      <c r="AO802" s="2" t="s">
        <v>276</v>
      </c>
    </row>
    <row r="803" spans="1:41" ht="60" x14ac:dyDescent="0.2">
      <c r="A803" s="1" t="s">
        <v>3446</v>
      </c>
      <c r="B803" s="1" t="s">
        <v>510</v>
      </c>
      <c r="C803" s="1" t="s">
        <v>69</v>
      </c>
      <c r="D803" s="1" t="s">
        <v>2353</v>
      </c>
      <c r="E803" s="1" t="s">
        <v>511</v>
      </c>
      <c r="F803" s="1" t="s">
        <v>79</v>
      </c>
      <c r="G803" s="1" t="s">
        <v>2360</v>
      </c>
      <c r="H803" s="1" t="s">
        <v>566</v>
      </c>
      <c r="I803" s="1" t="s">
        <v>510</v>
      </c>
      <c r="L803" s="2"/>
      <c r="M803" s="2"/>
      <c r="N803" s="1" t="s">
        <v>2</v>
      </c>
      <c r="P803" s="1">
        <v>261</v>
      </c>
      <c r="Q803" s="1">
        <v>0</v>
      </c>
      <c r="R803" s="1">
        <v>0</v>
      </c>
      <c r="S803" s="1">
        <f t="shared" si="235"/>
        <v>261</v>
      </c>
      <c r="T803" s="1">
        <f t="shared" si="236"/>
        <v>261</v>
      </c>
      <c r="U803" s="1">
        <v>165</v>
      </c>
      <c r="V803" s="1">
        <v>351</v>
      </c>
      <c r="W803" s="1">
        <v>454</v>
      </c>
      <c r="X803" s="1">
        <v>56</v>
      </c>
      <c r="Y803" s="1">
        <f t="shared" si="237"/>
        <v>-255</v>
      </c>
      <c r="Z803" s="1" t="s">
        <v>3783</v>
      </c>
      <c r="AA803" s="3">
        <v>3.4140000000000001</v>
      </c>
      <c r="AC803" s="3">
        <f t="shared" si="234"/>
        <v>-3.4140000000000001</v>
      </c>
      <c r="AD803" s="2" t="s">
        <v>2641</v>
      </c>
      <c r="AF803" s="5" t="s">
        <v>2637</v>
      </c>
      <c r="AN803" s="2" t="s">
        <v>53</v>
      </c>
      <c r="AO803" s="2" t="s">
        <v>276</v>
      </c>
    </row>
    <row r="804" spans="1:41" ht="60" x14ac:dyDescent="0.2">
      <c r="A804" s="1" t="s">
        <v>3447</v>
      </c>
      <c r="B804" s="1" t="s">
        <v>512</v>
      </c>
      <c r="C804" s="1" t="s">
        <v>69</v>
      </c>
      <c r="D804" s="1" t="s">
        <v>2353</v>
      </c>
      <c r="E804" s="1" t="s">
        <v>513</v>
      </c>
      <c r="F804" s="1" t="s">
        <v>79</v>
      </c>
      <c r="G804" s="1" t="s">
        <v>2360</v>
      </c>
      <c r="H804" s="1" t="s">
        <v>566</v>
      </c>
      <c r="I804" s="1" t="s">
        <v>512</v>
      </c>
      <c r="L804" s="2"/>
      <c r="M804" s="2"/>
      <c r="N804" s="1" t="s">
        <v>2</v>
      </c>
      <c r="P804" s="1">
        <v>257</v>
      </c>
      <c r="Q804" s="1">
        <v>0</v>
      </c>
      <c r="R804" s="1">
        <v>0</v>
      </c>
      <c r="S804" s="1">
        <f t="shared" si="235"/>
        <v>257</v>
      </c>
      <c r="T804" s="1">
        <f t="shared" si="236"/>
        <v>257</v>
      </c>
      <c r="U804" s="1">
        <v>165</v>
      </c>
      <c r="V804" s="1">
        <v>351</v>
      </c>
      <c r="W804" s="1">
        <v>454</v>
      </c>
      <c r="X804" s="1">
        <v>56</v>
      </c>
      <c r="Y804" s="1">
        <f t="shared" si="237"/>
        <v>-259</v>
      </c>
      <c r="Z804" s="1" t="s">
        <v>3783</v>
      </c>
      <c r="AA804" s="3">
        <v>1.659</v>
      </c>
      <c r="AC804" s="3">
        <f t="shared" si="234"/>
        <v>-1.659</v>
      </c>
      <c r="AD804" s="2" t="s">
        <v>2641</v>
      </c>
      <c r="AF804" s="5" t="s">
        <v>2637</v>
      </c>
      <c r="AN804" s="2" t="s">
        <v>53</v>
      </c>
      <c r="AO804" s="2" t="s">
        <v>276</v>
      </c>
    </row>
    <row r="805" spans="1:41" ht="30" x14ac:dyDescent="0.2">
      <c r="A805" s="1" t="s">
        <v>3448</v>
      </c>
      <c r="B805" s="1" t="s">
        <v>514</v>
      </c>
      <c r="C805" s="1" t="s">
        <v>69</v>
      </c>
      <c r="D805" s="1" t="s">
        <v>2353</v>
      </c>
      <c r="E805" s="1" t="s">
        <v>1547</v>
      </c>
      <c r="F805" s="1" t="s">
        <v>79</v>
      </c>
      <c r="G805" s="1" t="s">
        <v>2360</v>
      </c>
      <c r="H805" s="1" t="s">
        <v>566</v>
      </c>
      <c r="I805" s="1" t="s">
        <v>514</v>
      </c>
      <c r="L805" s="2"/>
      <c r="M805" s="2"/>
      <c r="N805" s="1" t="s">
        <v>2</v>
      </c>
      <c r="P805" s="1">
        <v>134</v>
      </c>
      <c r="Q805" s="1">
        <v>0</v>
      </c>
      <c r="R805" s="1">
        <v>0</v>
      </c>
      <c r="S805" s="1">
        <f t="shared" si="235"/>
        <v>134</v>
      </c>
      <c r="T805" s="1">
        <f t="shared" si="236"/>
        <v>134</v>
      </c>
      <c r="U805" s="1">
        <v>14</v>
      </c>
      <c r="V805" s="1">
        <v>0</v>
      </c>
      <c r="W805" s="1">
        <v>0</v>
      </c>
      <c r="X805" s="1">
        <v>0</v>
      </c>
      <c r="Y805" s="1">
        <f t="shared" si="237"/>
        <v>120</v>
      </c>
      <c r="Z805" s="1" t="s">
        <v>3784</v>
      </c>
      <c r="AA805" s="3">
        <v>107.55500000000001</v>
      </c>
      <c r="AC805" s="3">
        <f t="shared" si="234"/>
        <v>-107.55500000000001</v>
      </c>
      <c r="AD805" s="2" t="s">
        <v>2642</v>
      </c>
      <c r="AF805" s="5" t="s">
        <v>2637</v>
      </c>
      <c r="AN805" s="2" t="s">
        <v>53</v>
      </c>
      <c r="AO805" s="2" t="s">
        <v>276</v>
      </c>
    </row>
    <row r="806" spans="1:41" ht="60" x14ac:dyDescent="0.2">
      <c r="A806" s="1" t="s">
        <v>3449</v>
      </c>
      <c r="B806" s="1" t="s">
        <v>515</v>
      </c>
      <c r="C806" s="1" t="s">
        <v>69</v>
      </c>
      <c r="D806" s="1" t="s">
        <v>2110</v>
      </c>
      <c r="E806" s="1" t="s">
        <v>1548</v>
      </c>
      <c r="F806" s="1" t="s">
        <v>79</v>
      </c>
      <c r="G806" s="1" t="s">
        <v>2360</v>
      </c>
      <c r="H806" s="1" t="s">
        <v>566</v>
      </c>
      <c r="I806" s="1" t="s">
        <v>515</v>
      </c>
      <c r="L806" s="2"/>
      <c r="M806" s="2"/>
      <c r="N806" s="1" t="s">
        <v>2</v>
      </c>
      <c r="P806" s="1">
        <v>146</v>
      </c>
      <c r="Q806" s="1">
        <v>0</v>
      </c>
      <c r="R806" s="1">
        <v>0</v>
      </c>
      <c r="S806" s="1">
        <f t="shared" si="235"/>
        <v>146</v>
      </c>
      <c r="T806" s="1">
        <f t="shared" si="236"/>
        <v>146</v>
      </c>
      <c r="U806" s="1">
        <v>110</v>
      </c>
      <c r="V806" s="1">
        <v>0</v>
      </c>
      <c r="W806" s="1">
        <v>0</v>
      </c>
      <c r="X806" s="1">
        <v>0</v>
      </c>
      <c r="Y806" s="1">
        <f t="shared" si="237"/>
        <v>36</v>
      </c>
      <c r="Z806" s="1" t="s">
        <v>3784</v>
      </c>
      <c r="AA806" s="3">
        <v>29.124199999999998</v>
      </c>
      <c r="AC806" s="3">
        <f t="shared" si="234"/>
        <v>-29.124199999999998</v>
      </c>
      <c r="AD806" s="2" t="s">
        <v>2641</v>
      </c>
      <c r="AF806" s="5" t="s">
        <v>2637</v>
      </c>
      <c r="AN806" s="2" t="s">
        <v>53</v>
      </c>
      <c r="AO806" s="2" t="s">
        <v>276</v>
      </c>
    </row>
    <row r="807" spans="1:41" ht="60" x14ac:dyDescent="0.2">
      <c r="A807" s="1" t="s">
        <v>3450</v>
      </c>
      <c r="B807" s="1" t="s">
        <v>516</v>
      </c>
      <c r="C807" s="1" t="s">
        <v>69</v>
      </c>
      <c r="D807" s="1" t="s">
        <v>2353</v>
      </c>
      <c r="E807" s="1" t="s">
        <v>1549</v>
      </c>
      <c r="F807" s="1" t="s">
        <v>79</v>
      </c>
      <c r="G807" s="1" t="s">
        <v>2360</v>
      </c>
      <c r="H807" s="1" t="s">
        <v>566</v>
      </c>
      <c r="I807" s="1" t="s">
        <v>516</v>
      </c>
      <c r="L807" s="2"/>
      <c r="M807" s="2"/>
      <c r="N807" s="1" t="s">
        <v>2</v>
      </c>
      <c r="P807" s="1">
        <v>125</v>
      </c>
      <c r="Q807" s="1">
        <v>0</v>
      </c>
      <c r="R807" s="1">
        <v>0</v>
      </c>
      <c r="S807" s="1">
        <f t="shared" si="235"/>
        <v>125</v>
      </c>
      <c r="T807" s="1">
        <f t="shared" si="236"/>
        <v>125</v>
      </c>
      <c r="U807" s="1">
        <v>110</v>
      </c>
      <c r="V807" s="1">
        <v>0</v>
      </c>
      <c r="W807" s="1">
        <v>0</v>
      </c>
      <c r="X807" s="1">
        <v>0</v>
      </c>
      <c r="Y807" s="1">
        <f t="shared" si="237"/>
        <v>15</v>
      </c>
      <c r="Z807" s="1" t="s">
        <v>3784</v>
      </c>
      <c r="AA807" s="3">
        <v>92.3446</v>
      </c>
      <c r="AC807" s="3">
        <f t="shared" si="234"/>
        <v>-92.3446</v>
      </c>
      <c r="AD807" s="2" t="s">
        <v>2641</v>
      </c>
      <c r="AF807" s="5" t="s">
        <v>2637</v>
      </c>
      <c r="AN807" s="2" t="s">
        <v>53</v>
      </c>
      <c r="AO807" s="2" t="s">
        <v>276</v>
      </c>
    </row>
    <row r="808" spans="1:41" ht="60" x14ac:dyDescent="0.2">
      <c r="A808" s="1" t="s">
        <v>3451</v>
      </c>
      <c r="B808" s="1" t="s">
        <v>518</v>
      </c>
      <c r="C808" s="1" t="s">
        <v>69</v>
      </c>
      <c r="D808" s="1" t="s">
        <v>2353</v>
      </c>
      <c r="E808" s="1" t="s">
        <v>517</v>
      </c>
      <c r="F808" s="1" t="s">
        <v>79</v>
      </c>
      <c r="G808" s="1" t="s">
        <v>3740</v>
      </c>
      <c r="H808" s="1" t="s">
        <v>2337</v>
      </c>
      <c r="I808" s="1" t="s">
        <v>518</v>
      </c>
      <c r="L808" s="2"/>
      <c r="M808" s="2"/>
      <c r="N808" s="2" t="s">
        <v>2</v>
      </c>
      <c r="P808" s="1">
        <v>3018</v>
      </c>
      <c r="Q808" s="1">
        <v>3312</v>
      </c>
      <c r="R808" s="1">
        <v>0</v>
      </c>
      <c r="S808" s="1">
        <f t="shared" si="235"/>
        <v>6330</v>
      </c>
      <c r="T808" s="1">
        <f t="shared" si="236"/>
        <v>6330</v>
      </c>
      <c r="U808" s="1">
        <v>2716</v>
      </c>
      <c r="V808" s="1">
        <v>436</v>
      </c>
      <c r="W808" s="1">
        <v>1369</v>
      </c>
      <c r="X808" s="1">
        <v>1366</v>
      </c>
      <c r="Y808" s="1">
        <f t="shared" si="237"/>
        <v>3178</v>
      </c>
      <c r="Z808" s="1" t="s">
        <v>3784</v>
      </c>
      <c r="AA808" s="3">
        <v>318.88499999999999</v>
      </c>
      <c r="AC808" s="3">
        <f t="shared" si="234"/>
        <v>-318.88499999999999</v>
      </c>
      <c r="AD808" s="2" t="s">
        <v>2641</v>
      </c>
      <c r="AF808" s="5" t="s">
        <v>2637</v>
      </c>
      <c r="AN808" s="2" t="s">
        <v>53</v>
      </c>
      <c r="AO808" s="2" t="s">
        <v>276</v>
      </c>
    </row>
    <row r="809" spans="1:41" ht="30" x14ac:dyDescent="0.2">
      <c r="A809" s="1" t="s">
        <v>3452</v>
      </c>
      <c r="B809" s="1" t="s">
        <v>2542</v>
      </c>
      <c r="C809" s="1" t="s">
        <v>69</v>
      </c>
      <c r="D809" s="1" t="s">
        <v>2353</v>
      </c>
      <c r="E809" s="1" t="s">
        <v>517</v>
      </c>
      <c r="F809" s="1" t="s">
        <v>79</v>
      </c>
      <c r="G809" s="1" t="s">
        <v>3740</v>
      </c>
      <c r="H809" s="1" t="s">
        <v>2337</v>
      </c>
      <c r="I809" s="1" t="s">
        <v>2542</v>
      </c>
      <c r="L809" s="2"/>
      <c r="M809" s="2"/>
      <c r="N809" s="1" t="s">
        <v>2</v>
      </c>
      <c r="O809" s="2" t="s">
        <v>1352</v>
      </c>
      <c r="P809" s="1">
        <v>0</v>
      </c>
      <c r="Q809" s="1">
        <v>0</v>
      </c>
      <c r="R809" s="1">
        <v>0</v>
      </c>
      <c r="S809" s="1">
        <f t="shared" si="235"/>
        <v>0</v>
      </c>
      <c r="T809" s="1">
        <f t="shared" si="236"/>
        <v>0</v>
      </c>
      <c r="U809" s="1">
        <v>0</v>
      </c>
      <c r="V809" s="1">
        <v>0</v>
      </c>
      <c r="W809" s="1">
        <v>0</v>
      </c>
      <c r="X809" s="1">
        <v>0</v>
      </c>
      <c r="Y809" s="1">
        <f t="shared" si="237"/>
        <v>0</v>
      </c>
      <c r="Z809" s="1" t="s">
        <v>3782</v>
      </c>
      <c r="AA809" s="3">
        <v>324.09800000000001</v>
      </c>
      <c r="AC809" s="3">
        <f t="shared" si="234"/>
        <v>-324.09800000000001</v>
      </c>
      <c r="AD809" s="2" t="s">
        <v>2642</v>
      </c>
      <c r="AF809" s="5" t="s">
        <v>2637</v>
      </c>
      <c r="AJ809" s="1"/>
      <c r="AK809" s="1"/>
      <c r="AN809" s="1" t="s">
        <v>53</v>
      </c>
      <c r="AO809" s="2" t="s">
        <v>276</v>
      </c>
    </row>
    <row r="810" spans="1:41" ht="60" x14ac:dyDescent="0.2">
      <c r="A810" s="1" t="s">
        <v>3453</v>
      </c>
      <c r="B810" s="1" t="s">
        <v>519</v>
      </c>
      <c r="C810" s="1" t="s">
        <v>69</v>
      </c>
      <c r="D810" s="1" t="s">
        <v>2353</v>
      </c>
      <c r="E810" s="1" t="s">
        <v>520</v>
      </c>
      <c r="F810" s="1" t="s">
        <v>79</v>
      </c>
      <c r="G810" s="1" t="s">
        <v>5</v>
      </c>
      <c r="H810" s="1" t="s">
        <v>5</v>
      </c>
      <c r="I810" s="1" t="s">
        <v>519</v>
      </c>
      <c r="L810" s="2"/>
      <c r="M810" s="2"/>
      <c r="N810" s="2" t="s">
        <v>2</v>
      </c>
      <c r="P810" s="1">
        <v>2717</v>
      </c>
      <c r="Q810" s="1">
        <v>3351</v>
      </c>
      <c r="R810" s="1">
        <v>0</v>
      </c>
      <c r="S810" s="1">
        <f t="shared" si="235"/>
        <v>6068</v>
      </c>
      <c r="T810" s="1">
        <f t="shared" si="236"/>
        <v>6068</v>
      </c>
      <c r="U810" s="1">
        <v>5426</v>
      </c>
      <c r="V810" s="1">
        <v>872</v>
      </c>
      <c r="W810" s="1">
        <v>2738</v>
      </c>
      <c r="X810" s="1">
        <v>2732</v>
      </c>
      <c r="Y810" s="1">
        <f t="shared" si="237"/>
        <v>-230</v>
      </c>
      <c r="Z810" s="1" t="s">
        <v>3783</v>
      </c>
      <c r="AA810" s="3">
        <v>1.6240000000000001</v>
      </c>
      <c r="AC810" s="3">
        <f t="shared" si="234"/>
        <v>-1.6240000000000001</v>
      </c>
      <c r="AD810" s="2" t="s">
        <v>2641</v>
      </c>
      <c r="AF810" s="5" t="s">
        <v>2637</v>
      </c>
      <c r="AN810" s="2" t="s">
        <v>53</v>
      </c>
      <c r="AO810" s="2" t="s">
        <v>276</v>
      </c>
    </row>
    <row r="811" spans="1:41" ht="60" x14ac:dyDescent="0.2">
      <c r="A811" s="1" t="s">
        <v>3454</v>
      </c>
      <c r="B811" s="1" t="s">
        <v>521</v>
      </c>
      <c r="C811" s="1" t="s">
        <v>69</v>
      </c>
      <c r="D811" s="1" t="s">
        <v>2353</v>
      </c>
      <c r="E811" s="1" t="s">
        <v>522</v>
      </c>
      <c r="F811" s="1" t="s">
        <v>79</v>
      </c>
      <c r="G811" s="1" t="s">
        <v>5</v>
      </c>
      <c r="H811" s="1" t="s">
        <v>5</v>
      </c>
      <c r="I811" s="1" t="s">
        <v>521</v>
      </c>
      <c r="L811" s="2"/>
      <c r="M811" s="2"/>
      <c r="N811" s="2" t="s">
        <v>2</v>
      </c>
      <c r="P811" s="1">
        <v>4909</v>
      </c>
      <c r="Q811" s="1">
        <v>0</v>
      </c>
      <c r="R811" s="1">
        <v>0</v>
      </c>
      <c r="S811" s="1">
        <f t="shared" si="235"/>
        <v>4909</v>
      </c>
      <c r="T811" s="1">
        <f t="shared" si="236"/>
        <v>4909</v>
      </c>
      <c r="U811" s="1">
        <v>818</v>
      </c>
      <c r="V811" s="1">
        <v>771</v>
      </c>
      <c r="W811" s="1">
        <v>719</v>
      </c>
      <c r="X811" s="1">
        <v>533</v>
      </c>
      <c r="Y811" s="1">
        <f t="shared" si="237"/>
        <v>3320</v>
      </c>
      <c r="Z811" s="1" t="s">
        <v>3784</v>
      </c>
      <c r="AA811" s="3">
        <v>18.149999999999999</v>
      </c>
      <c r="AC811" s="3">
        <f t="shared" ref="AC811:AC840" si="238">AB811-AA811</f>
        <v>-18.149999999999999</v>
      </c>
      <c r="AD811" s="2" t="s">
        <v>2641</v>
      </c>
      <c r="AF811" s="5" t="s">
        <v>2637</v>
      </c>
      <c r="AN811" s="2" t="s">
        <v>53</v>
      </c>
      <c r="AO811" s="2" t="s">
        <v>276</v>
      </c>
    </row>
    <row r="812" spans="1:41" ht="60" x14ac:dyDescent="0.2">
      <c r="A812" s="1" t="s">
        <v>3455</v>
      </c>
      <c r="B812" s="1" t="s">
        <v>523</v>
      </c>
      <c r="C812" s="1" t="s">
        <v>69</v>
      </c>
      <c r="D812" s="1" t="s">
        <v>2509</v>
      </c>
      <c r="E812" s="1" t="s">
        <v>524</v>
      </c>
      <c r="F812" s="1" t="s">
        <v>79</v>
      </c>
      <c r="G812" s="1" t="s">
        <v>3687</v>
      </c>
      <c r="H812" s="1" t="s">
        <v>27</v>
      </c>
      <c r="I812" s="1" t="s">
        <v>523</v>
      </c>
      <c r="L812" s="2"/>
      <c r="M812" s="2"/>
      <c r="N812" s="2" t="s">
        <v>2</v>
      </c>
      <c r="P812" s="1">
        <v>19441</v>
      </c>
      <c r="Q812" s="1">
        <v>0</v>
      </c>
      <c r="R812" s="1">
        <v>0</v>
      </c>
      <c r="S812" s="1">
        <f t="shared" ref="S812:S841" si="239">P812+Q812</f>
        <v>19441</v>
      </c>
      <c r="T812" s="1">
        <f t="shared" ref="T812:T841" si="240">P812+Q812+R812</f>
        <v>19441</v>
      </c>
      <c r="U812" s="1">
        <v>12149</v>
      </c>
      <c r="V812" s="1">
        <v>7312</v>
      </c>
      <c r="W812" s="1">
        <v>4133</v>
      </c>
      <c r="X812" s="1">
        <v>5021</v>
      </c>
      <c r="Y812" s="1">
        <f t="shared" ref="Y812:Y844" si="241">T812-(U812+V812)</f>
        <v>-20</v>
      </c>
      <c r="Z812" s="1" t="s">
        <v>3783</v>
      </c>
      <c r="AA812" s="3">
        <v>5.51</v>
      </c>
      <c r="AC812" s="3">
        <f t="shared" si="238"/>
        <v>-5.51</v>
      </c>
      <c r="AD812" s="2" t="s">
        <v>2641</v>
      </c>
      <c r="AF812" s="5" t="s">
        <v>2637</v>
      </c>
      <c r="AN812" s="2" t="s">
        <v>53</v>
      </c>
      <c r="AO812" s="2" t="s">
        <v>276</v>
      </c>
    </row>
    <row r="813" spans="1:41" ht="30" x14ac:dyDescent="0.2">
      <c r="A813" s="1" t="s">
        <v>3456</v>
      </c>
      <c r="B813" s="1" t="s">
        <v>2605</v>
      </c>
      <c r="C813" s="1" t="s">
        <v>69</v>
      </c>
      <c r="D813" s="1" t="s">
        <v>2509</v>
      </c>
      <c r="E813" s="1" t="s">
        <v>524</v>
      </c>
      <c r="F813" s="1" t="s">
        <v>79</v>
      </c>
      <c r="G813" s="1" t="s">
        <v>3687</v>
      </c>
      <c r="H813" s="1" t="s">
        <v>27</v>
      </c>
      <c r="I813" s="1" t="s">
        <v>523</v>
      </c>
      <c r="L813" s="2"/>
      <c r="M813" s="2"/>
      <c r="N813" s="2" t="s">
        <v>2</v>
      </c>
      <c r="O813" s="2" t="s">
        <v>1352</v>
      </c>
      <c r="P813" s="1">
        <v>0</v>
      </c>
      <c r="Q813" s="1">
        <v>0</v>
      </c>
      <c r="R813" s="1">
        <v>0</v>
      </c>
      <c r="S813" s="1">
        <f t="shared" si="239"/>
        <v>0</v>
      </c>
      <c r="T813" s="1">
        <f t="shared" si="240"/>
        <v>0</v>
      </c>
      <c r="U813" s="1">
        <v>0</v>
      </c>
      <c r="V813" s="1">
        <v>0</v>
      </c>
      <c r="W813" s="1">
        <v>0</v>
      </c>
      <c r="X813" s="1">
        <v>0</v>
      </c>
      <c r="Y813" s="1">
        <f t="shared" si="241"/>
        <v>0</v>
      </c>
      <c r="Z813" s="1" t="s">
        <v>3782</v>
      </c>
      <c r="AC813" s="3">
        <f t="shared" si="238"/>
        <v>0</v>
      </c>
      <c r="AD813" s="2" t="s">
        <v>2642</v>
      </c>
      <c r="AF813" s="5" t="s">
        <v>2637</v>
      </c>
      <c r="AN813" s="2" t="s">
        <v>53</v>
      </c>
      <c r="AO813" s="2" t="s">
        <v>276</v>
      </c>
    </row>
    <row r="814" spans="1:41" ht="60" x14ac:dyDescent="0.2">
      <c r="A814" s="1" t="s">
        <v>3457</v>
      </c>
      <c r="B814" s="1" t="s">
        <v>525</v>
      </c>
      <c r="C814" s="1" t="s">
        <v>69</v>
      </c>
      <c r="D814" s="1" t="s">
        <v>2110</v>
      </c>
      <c r="E814" s="1" t="s">
        <v>526</v>
      </c>
      <c r="F814" s="1" t="s">
        <v>79</v>
      </c>
      <c r="G814" s="1" t="s">
        <v>3740</v>
      </c>
      <c r="H814" s="1" t="s">
        <v>2337</v>
      </c>
      <c r="I814" s="1" t="s">
        <v>525</v>
      </c>
      <c r="L814" s="2"/>
      <c r="M814" s="2"/>
      <c r="N814" s="2" t="s">
        <v>2</v>
      </c>
      <c r="P814" s="1">
        <v>593</v>
      </c>
      <c r="Q814" s="1">
        <v>0</v>
      </c>
      <c r="R814" s="1">
        <v>0</v>
      </c>
      <c r="S814" s="1">
        <f t="shared" si="239"/>
        <v>593</v>
      </c>
      <c r="T814" s="1">
        <f t="shared" si="240"/>
        <v>593</v>
      </c>
      <c r="U814" s="1">
        <v>0</v>
      </c>
      <c r="V814" s="1">
        <v>0</v>
      </c>
      <c r="W814" s="1">
        <v>0</v>
      </c>
      <c r="X814" s="1">
        <v>0</v>
      </c>
      <c r="Y814" s="1">
        <f t="shared" si="241"/>
        <v>593</v>
      </c>
      <c r="Z814" s="1" t="s">
        <v>3782</v>
      </c>
      <c r="AA814" s="3">
        <v>8.7739999999999991</v>
      </c>
      <c r="AC814" s="3">
        <f t="shared" si="238"/>
        <v>-8.7739999999999991</v>
      </c>
      <c r="AD814" s="2" t="s">
        <v>2641</v>
      </c>
      <c r="AF814" s="5" t="s">
        <v>2637</v>
      </c>
      <c r="AN814" s="2" t="s">
        <v>53</v>
      </c>
      <c r="AO814" s="2" t="s">
        <v>276</v>
      </c>
    </row>
    <row r="815" spans="1:41" ht="60" x14ac:dyDescent="0.2">
      <c r="A815" s="1" t="s">
        <v>3458</v>
      </c>
      <c r="B815" s="1" t="s">
        <v>527</v>
      </c>
      <c r="C815" s="1" t="s">
        <v>69</v>
      </c>
      <c r="D815" s="1" t="s">
        <v>2353</v>
      </c>
      <c r="E815" s="1" t="s">
        <v>528</v>
      </c>
      <c r="F815" s="1" t="s">
        <v>79</v>
      </c>
      <c r="G815" s="1" t="s">
        <v>3740</v>
      </c>
      <c r="H815" s="1" t="s">
        <v>2337</v>
      </c>
      <c r="I815" s="1" t="s">
        <v>527</v>
      </c>
      <c r="L815" s="2"/>
      <c r="M815" s="2"/>
      <c r="N815" s="2" t="s">
        <v>2</v>
      </c>
      <c r="P815" s="1">
        <v>1248</v>
      </c>
      <c r="Q815" s="1">
        <v>0</v>
      </c>
      <c r="R815" s="1">
        <v>0</v>
      </c>
      <c r="S815" s="1">
        <f t="shared" si="239"/>
        <v>1248</v>
      </c>
      <c r="T815" s="1">
        <f t="shared" si="240"/>
        <v>1248</v>
      </c>
      <c r="U815" s="1">
        <v>0</v>
      </c>
      <c r="V815" s="1">
        <v>0</v>
      </c>
      <c r="W815" s="1">
        <v>0</v>
      </c>
      <c r="X815" s="1">
        <v>0</v>
      </c>
      <c r="Y815" s="1">
        <f t="shared" si="241"/>
        <v>1248</v>
      </c>
      <c r="Z815" s="1" t="s">
        <v>3782</v>
      </c>
      <c r="AA815" s="3">
        <v>3.4739</v>
      </c>
      <c r="AC815" s="3">
        <f t="shared" si="238"/>
        <v>-3.4739</v>
      </c>
      <c r="AD815" s="2" t="s">
        <v>2641</v>
      </c>
      <c r="AF815" s="5" t="s">
        <v>2637</v>
      </c>
      <c r="AN815" s="2" t="s">
        <v>53</v>
      </c>
      <c r="AO815" s="2" t="s">
        <v>276</v>
      </c>
    </row>
    <row r="816" spans="1:41" ht="60" x14ac:dyDescent="0.2">
      <c r="A816" s="1" t="s">
        <v>3459</v>
      </c>
      <c r="B816" s="1" t="s">
        <v>529</v>
      </c>
      <c r="C816" s="1" t="s">
        <v>69</v>
      </c>
      <c r="D816" s="1" t="s">
        <v>2110</v>
      </c>
      <c r="E816" s="1" t="s">
        <v>530</v>
      </c>
      <c r="F816" s="1" t="s">
        <v>79</v>
      </c>
      <c r="G816" s="1" t="s">
        <v>3740</v>
      </c>
      <c r="H816" s="1" t="s">
        <v>2337</v>
      </c>
      <c r="I816" s="1" t="s">
        <v>529</v>
      </c>
      <c r="L816" s="2"/>
      <c r="M816" s="2"/>
      <c r="N816" s="2" t="s">
        <v>2</v>
      </c>
      <c r="P816" s="1">
        <v>266</v>
      </c>
      <c r="Q816" s="1">
        <v>0</v>
      </c>
      <c r="R816" s="1">
        <v>0</v>
      </c>
      <c r="S816" s="1">
        <f t="shared" si="239"/>
        <v>266</v>
      </c>
      <c r="T816" s="1">
        <f t="shared" si="240"/>
        <v>266</v>
      </c>
      <c r="U816" s="1">
        <v>0</v>
      </c>
      <c r="V816" s="1">
        <v>0</v>
      </c>
      <c r="W816" s="1">
        <v>0</v>
      </c>
      <c r="X816" s="1">
        <v>0</v>
      </c>
      <c r="Y816" s="1">
        <f t="shared" si="241"/>
        <v>266</v>
      </c>
      <c r="Z816" s="1" t="s">
        <v>3782</v>
      </c>
      <c r="AA816" s="3">
        <v>8.65</v>
      </c>
      <c r="AC816" s="3">
        <f t="shared" si="238"/>
        <v>-8.65</v>
      </c>
      <c r="AD816" s="2" t="s">
        <v>2641</v>
      </c>
      <c r="AF816" s="5" t="s">
        <v>2637</v>
      </c>
      <c r="AN816" s="2" t="s">
        <v>53</v>
      </c>
      <c r="AO816" s="2" t="s">
        <v>276</v>
      </c>
    </row>
    <row r="817" spans="1:41" ht="45" x14ac:dyDescent="0.2">
      <c r="A817" s="1" t="s">
        <v>3460</v>
      </c>
      <c r="B817" s="1" t="s">
        <v>531</v>
      </c>
      <c r="C817" s="1" t="s">
        <v>69</v>
      </c>
      <c r="D817" s="1" t="s">
        <v>2353</v>
      </c>
      <c r="E817" s="1" t="s">
        <v>1550</v>
      </c>
      <c r="F817" s="1" t="s">
        <v>79</v>
      </c>
      <c r="G817" s="1" t="s">
        <v>5</v>
      </c>
      <c r="H817" s="1" t="s">
        <v>5</v>
      </c>
      <c r="I817" s="1" t="s">
        <v>531</v>
      </c>
      <c r="L817" s="2"/>
      <c r="M817" s="2"/>
      <c r="N817" s="2" t="s">
        <v>2</v>
      </c>
      <c r="O817" s="2" t="s">
        <v>2407</v>
      </c>
      <c r="P817" s="1">
        <v>29</v>
      </c>
      <c r="Q817" s="1">
        <v>0</v>
      </c>
      <c r="R817" s="1">
        <v>0</v>
      </c>
      <c r="S817" s="1">
        <f t="shared" si="239"/>
        <v>29</v>
      </c>
      <c r="T817" s="1">
        <f t="shared" si="240"/>
        <v>29</v>
      </c>
      <c r="U817" s="1">
        <v>0</v>
      </c>
      <c r="V817" s="1">
        <v>0</v>
      </c>
      <c r="W817" s="1">
        <v>0</v>
      </c>
      <c r="X817" s="1">
        <v>0</v>
      </c>
      <c r="Y817" s="1">
        <f t="shared" si="241"/>
        <v>29</v>
      </c>
      <c r="Z817" s="1" t="s">
        <v>3782</v>
      </c>
      <c r="AA817" s="3">
        <v>3.14</v>
      </c>
      <c r="AC817" s="3">
        <f t="shared" si="238"/>
        <v>-3.14</v>
      </c>
      <c r="AD817" s="2" t="s">
        <v>2642</v>
      </c>
      <c r="AF817" s="5" t="s">
        <v>2637</v>
      </c>
      <c r="AN817" s="2" t="s">
        <v>53</v>
      </c>
      <c r="AO817" s="2" t="s">
        <v>276</v>
      </c>
    </row>
    <row r="818" spans="1:41" ht="60" x14ac:dyDescent="0.2">
      <c r="A818" s="1" t="s">
        <v>3461</v>
      </c>
      <c r="B818" s="1" t="s">
        <v>533</v>
      </c>
      <c r="C818" s="1" t="s">
        <v>69</v>
      </c>
      <c r="D818" s="1" t="s">
        <v>2353</v>
      </c>
      <c r="E818" s="1" t="s">
        <v>532</v>
      </c>
      <c r="F818" s="1" t="s">
        <v>79</v>
      </c>
      <c r="G818" s="1" t="s">
        <v>3757</v>
      </c>
      <c r="H818" s="1" t="s">
        <v>2402</v>
      </c>
      <c r="I818" s="1" t="s">
        <v>533</v>
      </c>
      <c r="L818" s="2"/>
      <c r="M818" s="2"/>
      <c r="N818" s="2" t="s">
        <v>2</v>
      </c>
      <c r="P818" s="1">
        <v>567</v>
      </c>
      <c r="Q818" s="1">
        <v>200</v>
      </c>
      <c r="R818" s="1">
        <v>0</v>
      </c>
      <c r="S818" s="1">
        <f t="shared" si="239"/>
        <v>767</v>
      </c>
      <c r="T818" s="1">
        <f t="shared" si="240"/>
        <v>767</v>
      </c>
      <c r="U818" s="1">
        <v>1114</v>
      </c>
      <c r="V818" s="1">
        <v>1345</v>
      </c>
      <c r="W818" s="1">
        <v>614</v>
      </c>
      <c r="X818" s="1">
        <v>155</v>
      </c>
      <c r="Y818" s="1">
        <f t="shared" si="241"/>
        <v>-1692</v>
      </c>
      <c r="Z818" s="1" t="s">
        <v>3783</v>
      </c>
      <c r="AA818" s="3">
        <v>15.537000000000001</v>
      </c>
      <c r="AC818" s="3">
        <f t="shared" si="238"/>
        <v>-15.537000000000001</v>
      </c>
      <c r="AD818" s="2" t="s">
        <v>2641</v>
      </c>
      <c r="AF818" s="5" t="s">
        <v>2637</v>
      </c>
      <c r="AN818" s="2" t="s">
        <v>53</v>
      </c>
      <c r="AO818" s="2" t="s">
        <v>276</v>
      </c>
    </row>
    <row r="819" spans="1:41" ht="60" x14ac:dyDescent="0.2">
      <c r="A819" s="1" t="s">
        <v>3462</v>
      </c>
      <c r="B819" s="1" t="s">
        <v>534</v>
      </c>
      <c r="C819" s="1" t="s">
        <v>69</v>
      </c>
      <c r="D819" s="1" t="s">
        <v>2353</v>
      </c>
      <c r="E819" s="1" t="s">
        <v>1551</v>
      </c>
      <c r="F819" s="1" t="s">
        <v>79</v>
      </c>
      <c r="G819" s="1" t="s">
        <v>5</v>
      </c>
      <c r="H819" s="1" t="s">
        <v>5</v>
      </c>
      <c r="I819" s="1" t="s">
        <v>534</v>
      </c>
      <c r="L819" s="2"/>
      <c r="M819" s="2"/>
      <c r="N819" s="2" t="s">
        <v>2</v>
      </c>
      <c r="P819" s="1">
        <v>603</v>
      </c>
      <c r="Q819" s="1">
        <v>0</v>
      </c>
      <c r="R819" s="1">
        <v>0</v>
      </c>
      <c r="S819" s="1">
        <f t="shared" si="239"/>
        <v>603</v>
      </c>
      <c r="T819" s="1">
        <f t="shared" si="240"/>
        <v>603</v>
      </c>
      <c r="U819" s="1">
        <v>191</v>
      </c>
      <c r="V819" s="1">
        <v>230</v>
      </c>
      <c r="W819" s="1">
        <v>49</v>
      </c>
      <c r="X819" s="1">
        <v>49</v>
      </c>
      <c r="Y819" s="1">
        <f t="shared" si="241"/>
        <v>182</v>
      </c>
      <c r="Z819" s="1" t="s">
        <v>3784</v>
      </c>
      <c r="AA819" s="3">
        <v>42.53</v>
      </c>
      <c r="AC819" s="3">
        <f t="shared" si="238"/>
        <v>-42.53</v>
      </c>
      <c r="AD819" s="2" t="s">
        <v>2641</v>
      </c>
      <c r="AF819" s="5" t="s">
        <v>2637</v>
      </c>
      <c r="AN819" s="2" t="s">
        <v>53</v>
      </c>
      <c r="AO819" s="2" t="s">
        <v>276</v>
      </c>
    </row>
    <row r="820" spans="1:41" ht="60" x14ac:dyDescent="0.2">
      <c r="A820" s="1" t="s">
        <v>3463</v>
      </c>
      <c r="B820" s="1" t="s">
        <v>536</v>
      </c>
      <c r="C820" s="1" t="s">
        <v>69</v>
      </c>
      <c r="D820" s="1" t="s">
        <v>2353</v>
      </c>
      <c r="E820" s="1" t="s">
        <v>535</v>
      </c>
      <c r="F820" s="1" t="s">
        <v>79</v>
      </c>
      <c r="G820" s="1" t="s">
        <v>5</v>
      </c>
      <c r="H820" s="1" t="s">
        <v>5</v>
      </c>
      <c r="I820" s="1" t="s">
        <v>536</v>
      </c>
      <c r="L820" s="2"/>
      <c r="M820" s="2"/>
      <c r="N820" s="2" t="s">
        <v>2</v>
      </c>
      <c r="P820" s="1">
        <v>436</v>
      </c>
      <c r="Q820" s="1">
        <v>0</v>
      </c>
      <c r="R820" s="1">
        <v>0</v>
      </c>
      <c r="S820" s="1">
        <f t="shared" si="239"/>
        <v>436</v>
      </c>
      <c r="T820" s="1">
        <f t="shared" si="240"/>
        <v>436</v>
      </c>
      <c r="U820" s="1">
        <v>191</v>
      </c>
      <c r="V820" s="1">
        <v>230</v>
      </c>
      <c r="W820" s="1">
        <v>49</v>
      </c>
      <c r="X820" s="1">
        <v>49</v>
      </c>
      <c r="Y820" s="1">
        <f t="shared" si="241"/>
        <v>15</v>
      </c>
      <c r="Z820" s="1" t="s">
        <v>3784</v>
      </c>
      <c r="AA820" s="3">
        <v>27.44</v>
      </c>
      <c r="AC820" s="3">
        <f t="shared" si="238"/>
        <v>-27.44</v>
      </c>
      <c r="AD820" s="2" t="s">
        <v>2641</v>
      </c>
      <c r="AF820" s="5" t="s">
        <v>2637</v>
      </c>
      <c r="AN820" s="2" t="s">
        <v>53</v>
      </c>
      <c r="AO820" s="2" t="s">
        <v>276</v>
      </c>
    </row>
    <row r="821" spans="1:41" ht="30" x14ac:dyDescent="0.2">
      <c r="A821" s="1" t="s">
        <v>3464</v>
      </c>
      <c r="B821" s="1" t="s">
        <v>2109</v>
      </c>
      <c r="C821" s="1" t="s">
        <v>69</v>
      </c>
      <c r="D821" s="1" t="s">
        <v>2110</v>
      </c>
      <c r="E821" s="1" t="s">
        <v>2111</v>
      </c>
      <c r="F821" s="1" t="s">
        <v>79</v>
      </c>
      <c r="G821" s="1" t="s">
        <v>3758</v>
      </c>
      <c r="H821" s="1" t="s">
        <v>3759</v>
      </c>
      <c r="I821" s="1" t="s">
        <v>2109</v>
      </c>
      <c r="L821" s="2"/>
      <c r="M821" s="2"/>
      <c r="N821" s="1" t="s">
        <v>2</v>
      </c>
      <c r="O821" s="2" t="s">
        <v>2112</v>
      </c>
      <c r="P821" s="1">
        <v>7</v>
      </c>
      <c r="Q821" s="1">
        <v>0</v>
      </c>
      <c r="R821" s="1">
        <v>0</v>
      </c>
      <c r="S821" s="1">
        <f t="shared" si="239"/>
        <v>7</v>
      </c>
      <c r="T821" s="1">
        <f t="shared" si="240"/>
        <v>7</v>
      </c>
      <c r="U821" s="1">
        <v>0</v>
      </c>
      <c r="V821" s="1">
        <v>0</v>
      </c>
      <c r="W821" s="1">
        <v>0</v>
      </c>
      <c r="X821" s="1">
        <v>0</v>
      </c>
      <c r="Y821" s="1">
        <f t="shared" si="241"/>
        <v>7</v>
      </c>
      <c r="Z821" s="1" t="s">
        <v>3782</v>
      </c>
      <c r="AA821" s="3">
        <v>43</v>
      </c>
      <c r="AB821" s="18"/>
      <c r="AC821" s="3">
        <f t="shared" si="238"/>
        <v>-43</v>
      </c>
      <c r="AD821" s="2" t="s">
        <v>2642</v>
      </c>
      <c r="AF821" s="5" t="s">
        <v>2637</v>
      </c>
      <c r="AN821" s="1" t="s">
        <v>53</v>
      </c>
      <c r="AO821" s="2" t="s">
        <v>276</v>
      </c>
    </row>
    <row r="822" spans="1:41" ht="30" x14ac:dyDescent="0.2">
      <c r="A822" s="1" t="s">
        <v>3465</v>
      </c>
      <c r="B822" s="1" t="s">
        <v>2113</v>
      </c>
      <c r="C822" s="1" t="s">
        <v>69</v>
      </c>
      <c r="D822" s="1" t="s">
        <v>2110</v>
      </c>
      <c r="E822" s="1" t="s">
        <v>2114</v>
      </c>
      <c r="F822" s="1" t="s">
        <v>79</v>
      </c>
      <c r="G822" s="1" t="s">
        <v>3758</v>
      </c>
      <c r="H822" s="1" t="s">
        <v>3759</v>
      </c>
      <c r="I822" s="1" t="s">
        <v>2113</v>
      </c>
      <c r="L822" s="2"/>
      <c r="M822" s="2"/>
      <c r="N822" s="1" t="s">
        <v>2</v>
      </c>
      <c r="O822" s="2" t="s">
        <v>2112</v>
      </c>
      <c r="P822" s="1">
        <v>4</v>
      </c>
      <c r="Q822" s="1">
        <v>0</v>
      </c>
      <c r="R822" s="1">
        <v>0</v>
      </c>
      <c r="S822" s="1">
        <f t="shared" si="239"/>
        <v>4</v>
      </c>
      <c r="T822" s="1">
        <f t="shared" si="240"/>
        <v>4</v>
      </c>
      <c r="U822" s="1">
        <v>0</v>
      </c>
      <c r="V822" s="1">
        <v>0</v>
      </c>
      <c r="W822" s="1">
        <v>0</v>
      </c>
      <c r="X822" s="1">
        <v>0</v>
      </c>
      <c r="Y822" s="1">
        <f t="shared" si="241"/>
        <v>4</v>
      </c>
      <c r="Z822" s="1" t="s">
        <v>3782</v>
      </c>
      <c r="AA822" s="3">
        <v>66</v>
      </c>
      <c r="AB822" s="18"/>
      <c r="AC822" s="3">
        <f t="shared" si="238"/>
        <v>-66</v>
      </c>
      <c r="AD822" s="2" t="s">
        <v>2642</v>
      </c>
      <c r="AF822" s="5" t="s">
        <v>2637</v>
      </c>
      <c r="AN822" s="1" t="s">
        <v>53</v>
      </c>
      <c r="AO822" s="2" t="s">
        <v>276</v>
      </c>
    </row>
    <row r="823" spans="1:41" ht="30" x14ac:dyDescent="0.2">
      <c r="A823" s="1" t="s">
        <v>3466</v>
      </c>
      <c r="B823" s="1" t="s">
        <v>2115</v>
      </c>
      <c r="C823" s="1" t="s">
        <v>69</v>
      </c>
      <c r="D823" s="1" t="s">
        <v>2110</v>
      </c>
      <c r="E823" s="1" t="s">
        <v>2116</v>
      </c>
      <c r="F823" s="1" t="s">
        <v>79</v>
      </c>
      <c r="G823" s="1" t="s">
        <v>3758</v>
      </c>
      <c r="H823" s="1" t="s">
        <v>3759</v>
      </c>
      <c r="I823" s="1" t="s">
        <v>2115</v>
      </c>
      <c r="L823" s="2"/>
      <c r="M823" s="2"/>
      <c r="N823" s="1" t="s">
        <v>2</v>
      </c>
      <c r="O823" s="2" t="s">
        <v>1352</v>
      </c>
      <c r="P823" s="1">
        <v>6</v>
      </c>
      <c r="Q823" s="1">
        <v>0</v>
      </c>
      <c r="R823" s="1">
        <v>0</v>
      </c>
      <c r="S823" s="1">
        <f t="shared" si="239"/>
        <v>6</v>
      </c>
      <c r="T823" s="1">
        <f t="shared" si="240"/>
        <v>6</v>
      </c>
      <c r="U823" s="1">
        <v>0</v>
      </c>
      <c r="V823" s="1">
        <v>0</v>
      </c>
      <c r="W823" s="1">
        <v>0</v>
      </c>
      <c r="X823" s="1">
        <v>0</v>
      </c>
      <c r="Y823" s="1">
        <f t="shared" si="241"/>
        <v>6</v>
      </c>
      <c r="Z823" s="1" t="s">
        <v>3782</v>
      </c>
      <c r="AA823" s="3">
        <v>1273</v>
      </c>
      <c r="AB823" s="18"/>
      <c r="AC823" s="3">
        <f t="shared" si="238"/>
        <v>-1273</v>
      </c>
      <c r="AD823" s="2" t="s">
        <v>2642</v>
      </c>
      <c r="AF823" s="5" t="s">
        <v>2637</v>
      </c>
      <c r="AN823" s="1" t="s">
        <v>53</v>
      </c>
      <c r="AO823" s="2" t="s">
        <v>276</v>
      </c>
    </row>
    <row r="824" spans="1:41" ht="60" x14ac:dyDescent="0.2">
      <c r="A824" s="1" t="s">
        <v>3467</v>
      </c>
      <c r="B824" s="1" t="s">
        <v>537</v>
      </c>
      <c r="C824" s="1" t="s">
        <v>69</v>
      </c>
      <c r="D824" s="1" t="s">
        <v>2353</v>
      </c>
      <c r="E824" s="1" t="s">
        <v>538</v>
      </c>
      <c r="F824" s="1" t="s">
        <v>79</v>
      </c>
      <c r="G824" s="1" t="s">
        <v>2360</v>
      </c>
      <c r="H824" s="1" t="s">
        <v>566</v>
      </c>
      <c r="I824" s="1" t="s">
        <v>537</v>
      </c>
      <c r="L824" s="2"/>
      <c r="M824" s="2"/>
      <c r="N824" s="1" t="s">
        <v>2</v>
      </c>
      <c r="P824" s="1">
        <v>217</v>
      </c>
      <c r="Q824" s="1">
        <v>0</v>
      </c>
      <c r="R824" s="1">
        <v>0</v>
      </c>
      <c r="S824" s="1">
        <f t="shared" si="239"/>
        <v>217</v>
      </c>
      <c r="T824" s="1">
        <f t="shared" si="240"/>
        <v>217</v>
      </c>
      <c r="U824" s="1">
        <v>165</v>
      </c>
      <c r="V824" s="1">
        <v>351</v>
      </c>
      <c r="W824" s="1">
        <v>454</v>
      </c>
      <c r="X824" s="1">
        <v>56</v>
      </c>
      <c r="Y824" s="1">
        <f t="shared" si="241"/>
        <v>-299</v>
      </c>
      <c r="Z824" s="1" t="s">
        <v>3783</v>
      </c>
      <c r="AA824" s="3">
        <v>31.625</v>
      </c>
      <c r="AC824" s="3">
        <f t="shared" si="238"/>
        <v>-31.625</v>
      </c>
      <c r="AD824" s="2" t="s">
        <v>2641</v>
      </c>
      <c r="AF824" s="5" t="s">
        <v>2637</v>
      </c>
      <c r="AN824" s="2" t="s">
        <v>53</v>
      </c>
      <c r="AO824" s="2" t="s">
        <v>276</v>
      </c>
    </row>
    <row r="825" spans="1:41" ht="60" x14ac:dyDescent="0.2">
      <c r="A825" s="1" t="s">
        <v>3468</v>
      </c>
      <c r="B825" s="1" t="s">
        <v>539</v>
      </c>
      <c r="C825" s="1" t="s">
        <v>69</v>
      </c>
      <c r="D825" s="1" t="s">
        <v>2110</v>
      </c>
      <c r="E825" s="1" t="s">
        <v>540</v>
      </c>
      <c r="F825" s="1" t="s">
        <v>79</v>
      </c>
      <c r="G825" s="1" t="s">
        <v>3740</v>
      </c>
      <c r="H825" s="1" t="s">
        <v>2337</v>
      </c>
      <c r="I825" s="1" t="s">
        <v>539</v>
      </c>
      <c r="L825" s="2"/>
      <c r="M825" s="2"/>
      <c r="N825" s="2" t="s">
        <v>2</v>
      </c>
      <c r="P825" s="1">
        <v>1375</v>
      </c>
      <c r="Q825" s="1">
        <v>0</v>
      </c>
      <c r="R825" s="1">
        <v>0</v>
      </c>
      <c r="S825" s="1">
        <f t="shared" si="239"/>
        <v>1375</v>
      </c>
      <c r="T825" s="1">
        <f t="shared" si="240"/>
        <v>1375</v>
      </c>
      <c r="U825" s="1">
        <v>0</v>
      </c>
      <c r="V825" s="1">
        <v>0</v>
      </c>
      <c r="W825" s="1">
        <v>0</v>
      </c>
      <c r="X825" s="1">
        <v>0</v>
      </c>
      <c r="Y825" s="1">
        <f t="shared" si="241"/>
        <v>1375</v>
      </c>
      <c r="Z825" s="1" t="s">
        <v>3782</v>
      </c>
      <c r="AA825" s="3">
        <v>2.73</v>
      </c>
      <c r="AC825" s="3">
        <f t="shared" si="238"/>
        <v>-2.73</v>
      </c>
      <c r="AD825" s="2" t="s">
        <v>2641</v>
      </c>
      <c r="AF825" s="5" t="s">
        <v>2637</v>
      </c>
      <c r="AN825" s="2" t="s">
        <v>53</v>
      </c>
      <c r="AO825" s="2" t="s">
        <v>276</v>
      </c>
    </row>
    <row r="826" spans="1:41" ht="45" x14ac:dyDescent="0.2">
      <c r="A826" s="1" t="s">
        <v>3469</v>
      </c>
      <c r="B826" s="1" t="s">
        <v>541</v>
      </c>
      <c r="C826" s="1" t="s">
        <v>69</v>
      </c>
      <c r="D826" s="1" t="s">
        <v>2353</v>
      </c>
      <c r="E826" s="1" t="s">
        <v>542</v>
      </c>
      <c r="F826" s="1" t="s">
        <v>79</v>
      </c>
      <c r="G826" s="1" t="s">
        <v>2360</v>
      </c>
      <c r="H826" s="1" t="s">
        <v>566</v>
      </c>
      <c r="I826" s="1" t="s">
        <v>541</v>
      </c>
      <c r="L826" s="2"/>
      <c r="M826" s="2"/>
      <c r="N826" s="1" t="s">
        <v>2</v>
      </c>
      <c r="O826" s="2" t="s">
        <v>2407</v>
      </c>
      <c r="P826" s="1">
        <v>110</v>
      </c>
      <c r="Q826" s="1">
        <v>0</v>
      </c>
      <c r="R826" s="1">
        <v>0</v>
      </c>
      <c r="S826" s="1">
        <f t="shared" si="239"/>
        <v>110</v>
      </c>
      <c r="T826" s="1">
        <f t="shared" si="240"/>
        <v>110</v>
      </c>
      <c r="U826" s="1">
        <v>0</v>
      </c>
      <c r="V826" s="1">
        <v>0</v>
      </c>
      <c r="W826" s="1">
        <v>0</v>
      </c>
      <c r="X826" s="1">
        <v>0</v>
      </c>
      <c r="Y826" s="1">
        <f t="shared" si="241"/>
        <v>110</v>
      </c>
      <c r="Z826" s="1" t="s">
        <v>3782</v>
      </c>
      <c r="AA826" s="3">
        <v>14.92</v>
      </c>
      <c r="AC826" s="3">
        <f t="shared" si="238"/>
        <v>-14.92</v>
      </c>
      <c r="AD826" s="2" t="s">
        <v>2642</v>
      </c>
      <c r="AF826" s="5" t="s">
        <v>2637</v>
      </c>
      <c r="AN826" s="2" t="s">
        <v>53</v>
      </c>
      <c r="AO826" s="2" t="s">
        <v>276</v>
      </c>
    </row>
    <row r="827" spans="1:41" ht="45" x14ac:dyDescent="0.2">
      <c r="A827" s="1" t="s">
        <v>3470</v>
      </c>
      <c r="B827" s="1" t="s">
        <v>543</v>
      </c>
      <c r="C827" s="1" t="s">
        <v>69</v>
      </c>
      <c r="D827" s="1" t="s">
        <v>1316</v>
      </c>
      <c r="E827" s="1" t="s">
        <v>1552</v>
      </c>
      <c r="F827" s="1" t="s">
        <v>79</v>
      </c>
      <c r="G827" s="1" t="s">
        <v>5</v>
      </c>
      <c r="H827" s="1" t="s">
        <v>5</v>
      </c>
      <c r="I827" s="1" t="s">
        <v>543</v>
      </c>
      <c r="L827" s="2"/>
      <c r="M827" s="2"/>
      <c r="N827" s="2" t="s">
        <v>2</v>
      </c>
      <c r="O827" s="2" t="s">
        <v>2407</v>
      </c>
      <c r="P827" s="1">
        <v>50</v>
      </c>
      <c r="Q827" s="1">
        <v>0</v>
      </c>
      <c r="R827" s="1">
        <v>0</v>
      </c>
      <c r="S827" s="1">
        <f t="shared" si="239"/>
        <v>50</v>
      </c>
      <c r="T827" s="1">
        <f t="shared" si="240"/>
        <v>50</v>
      </c>
      <c r="U827" s="1">
        <v>0</v>
      </c>
      <c r="V827" s="1">
        <v>0</v>
      </c>
      <c r="W827" s="1">
        <v>0</v>
      </c>
      <c r="X827" s="1">
        <v>0</v>
      </c>
      <c r="Y827" s="1">
        <f t="shared" si="241"/>
        <v>50</v>
      </c>
      <c r="Z827" s="1" t="s">
        <v>3782</v>
      </c>
      <c r="AA827" s="3">
        <v>16.850000000000001</v>
      </c>
      <c r="AC827" s="3">
        <f t="shared" si="238"/>
        <v>-16.850000000000001</v>
      </c>
      <c r="AD827" s="2" t="s">
        <v>2640</v>
      </c>
      <c r="AF827" s="5" t="s">
        <v>2637</v>
      </c>
      <c r="AN827" s="2" t="s">
        <v>53</v>
      </c>
      <c r="AO827" s="2" t="s">
        <v>276</v>
      </c>
    </row>
    <row r="828" spans="1:41" ht="60" x14ac:dyDescent="0.2">
      <c r="A828" s="1" t="s">
        <v>3471</v>
      </c>
      <c r="B828" s="1" t="s">
        <v>544</v>
      </c>
      <c r="C828" s="1" t="s">
        <v>69</v>
      </c>
      <c r="D828" s="1" t="s">
        <v>2353</v>
      </c>
      <c r="E828" s="1" t="s">
        <v>1553</v>
      </c>
      <c r="F828" s="1" t="s">
        <v>79</v>
      </c>
      <c r="G828" s="1" t="s">
        <v>2360</v>
      </c>
      <c r="H828" s="1" t="s">
        <v>566</v>
      </c>
      <c r="I828" s="1" t="s">
        <v>544</v>
      </c>
      <c r="L828" s="2"/>
      <c r="M828" s="2"/>
      <c r="N828" s="2" t="s">
        <v>2</v>
      </c>
      <c r="P828" s="1">
        <v>471</v>
      </c>
      <c r="Q828" s="1">
        <v>200</v>
      </c>
      <c r="R828" s="1">
        <v>0</v>
      </c>
      <c r="S828" s="1">
        <f t="shared" si="239"/>
        <v>671</v>
      </c>
      <c r="T828" s="1">
        <f t="shared" si="240"/>
        <v>671</v>
      </c>
      <c r="U828" s="1">
        <v>583</v>
      </c>
      <c r="V828" s="1">
        <v>435</v>
      </c>
      <c r="W828" s="1">
        <v>512</v>
      </c>
      <c r="X828" s="1">
        <v>616</v>
      </c>
      <c r="Y828" s="1">
        <f t="shared" si="241"/>
        <v>-347</v>
      </c>
      <c r="Z828" s="1" t="s">
        <v>3783</v>
      </c>
      <c r="AA828" s="3">
        <v>60.16</v>
      </c>
      <c r="AC828" s="3">
        <f t="shared" si="238"/>
        <v>-60.16</v>
      </c>
      <c r="AD828" s="2" t="s">
        <v>2641</v>
      </c>
      <c r="AF828" s="5" t="s">
        <v>2637</v>
      </c>
      <c r="AN828" s="2" t="s">
        <v>53</v>
      </c>
      <c r="AO828" s="2" t="s">
        <v>276</v>
      </c>
    </row>
    <row r="829" spans="1:41" ht="60" x14ac:dyDescent="0.2">
      <c r="A829" s="1" t="s">
        <v>3472</v>
      </c>
      <c r="B829" s="1" t="s">
        <v>546</v>
      </c>
      <c r="C829" s="1" t="s">
        <v>69</v>
      </c>
      <c r="D829" s="1" t="s">
        <v>2353</v>
      </c>
      <c r="E829" s="1" t="s">
        <v>545</v>
      </c>
      <c r="F829" s="1" t="s">
        <v>79</v>
      </c>
      <c r="G829" s="1" t="s">
        <v>2360</v>
      </c>
      <c r="H829" s="1" t="s">
        <v>566</v>
      </c>
      <c r="I829" s="1" t="s">
        <v>546</v>
      </c>
      <c r="L829" s="2"/>
      <c r="M829" s="2"/>
      <c r="N829" s="2" t="s">
        <v>2</v>
      </c>
      <c r="P829" s="1">
        <v>404</v>
      </c>
      <c r="Q829" s="1">
        <v>248</v>
      </c>
      <c r="R829" s="1">
        <v>0</v>
      </c>
      <c r="S829" s="1">
        <f t="shared" si="239"/>
        <v>652</v>
      </c>
      <c r="T829" s="1">
        <f t="shared" si="240"/>
        <v>652</v>
      </c>
      <c r="U829" s="1">
        <v>583</v>
      </c>
      <c r="V829" s="1">
        <v>435</v>
      </c>
      <c r="W829" s="1">
        <v>512</v>
      </c>
      <c r="X829" s="1">
        <v>616</v>
      </c>
      <c r="Y829" s="1">
        <f t="shared" si="241"/>
        <v>-366</v>
      </c>
      <c r="Z829" s="1" t="s">
        <v>3783</v>
      </c>
      <c r="AA829" s="3">
        <v>38.82</v>
      </c>
      <c r="AC829" s="3">
        <f t="shared" si="238"/>
        <v>-38.82</v>
      </c>
      <c r="AD829" s="2" t="s">
        <v>2641</v>
      </c>
      <c r="AF829" s="5" t="s">
        <v>2637</v>
      </c>
      <c r="AN829" s="2" t="s">
        <v>53</v>
      </c>
      <c r="AO829" s="2" t="s">
        <v>276</v>
      </c>
    </row>
    <row r="830" spans="1:41" ht="60" x14ac:dyDescent="0.2">
      <c r="A830" s="1" t="s">
        <v>3473</v>
      </c>
      <c r="B830" s="1" t="s">
        <v>547</v>
      </c>
      <c r="C830" s="1" t="s">
        <v>69</v>
      </c>
      <c r="D830" s="1" t="s">
        <v>2353</v>
      </c>
      <c r="E830" s="1" t="s">
        <v>1554</v>
      </c>
      <c r="F830" s="1" t="s">
        <v>79</v>
      </c>
      <c r="G830" s="1" t="s">
        <v>5</v>
      </c>
      <c r="H830" s="1" t="s">
        <v>5</v>
      </c>
      <c r="I830" s="1" t="s">
        <v>547</v>
      </c>
      <c r="L830" s="2"/>
      <c r="M830" s="2"/>
      <c r="N830" s="2" t="s">
        <v>2</v>
      </c>
      <c r="P830" s="1">
        <v>382</v>
      </c>
      <c r="Q830" s="1">
        <v>200</v>
      </c>
      <c r="R830" s="1">
        <v>0</v>
      </c>
      <c r="S830" s="1">
        <f t="shared" si="239"/>
        <v>582</v>
      </c>
      <c r="T830" s="1">
        <f t="shared" si="240"/>
        <v>582</v>
      </c>
      <c r="U830" s="1">
        <v>636</v>
      </c>
      <c r="V830" s="1">
        <v>648</v>
      </c>
      <c r="W830" s="1">
        <v>642</v>
      </c>
      <c r="X830" s="1">
        <v>1105</v>
      </c>
      <c r="Y830" s="1">
        <f t="shared" si="241"/>
        <v>-702</v>
      </c>
      <c r="Z830" s="1" t="s">
        <v>3783</v>
      </c>
      <c r="AA830" s="3">
        <v>45.2</v>
      </c>
      <c r="AC830" s="3">
        <f t="shared" si="238"/>
        <v>-45.2</v>
      </c>
      <c r="AD830" s="2" t="s">
        <v>2641</v>
      </c>
      <c r="AF830" s="5" t="s">
        <v>2637</v>
      </c>
      <c r="AN830" s="2" t="s">
        <v>53</v>
      </c>
      <c r="AO830" s="2" t="s">
        <v>276</v>
      </c>
    </row>
    <row r="831" spans="1:41" ht="60" x14ac:dyDescent="0.2">
      <c r="A831" s="1" t="s">
        <v>3474</v>
      </c>
      <c r="B831" s="1" t="s">
        <v>548</v>
      </c>
      <c r="C831" s="1" t="s">
        <v>69</v>
      </c>
      <c r="D831" s="1" t="s">
        <v>2353</v>
      </c>
      <c r="E831" s="1" t="s">
        <v>1555</v>
      </c>
      <c r="F831" s="1" t="s">
        <v>79</v>
      </c>
      <c r="G831" s="1" t="s">
        <v>5</v>
      </c>
      <c r="H831" s="1" t="s">
        <v>5</v>
      </c>
      <c r="I831" s="1" t="s">
        <v>548</v>
      </c>
      <c r="L831" s="2"/>
      <c r="M831" s="2"/>
      <c r="N831" s="2" t="s">
        <v>2</v>
      </c>
      <c r="P831" s="1">
        <v>412</v>
      </c>
      <c r="Q831" s="1">
        <v>236</v>
      </c>
      <c r="R831" s="1">
        <v>0</v>
      </c>
      <c r="S831" s="1">
        <f t="shared" si="239"/>
        <v>648</v>
      </c>
      <c r="T831" s="1">
        <f t="shared" si="240"/>
        <v>648</v>
      </c>
      <c r="U831" s="1">
        <v>636</v>
      </c>
      <c r="V831" s="1">
        <v>648</v>
      </c>
      <c r="W831" s="1">
        <v>642</v>
      </c>
      <c r="X831" s="1">
        <v>1105</v>
      </c>
      <c r="Y831" s="1">
        <f t="shared" si="241"/>
        <v>-636</v>
      </c>
      <c r="Z831" s="1" t="s">
        <v>3783</v>
      </c>
      <c r="AA831" s="3">
        <v>28.85</v>
      </c>
      <c r="AC831" s="3">
        <f t="shared" si="238"/>
        <v>-28.85</v>
      </c>
      <c r="AD831" s="2" t="s">
        <v>2641</v>
      </c>
      <c r="AF831" s="5" t="s">
        <v>2637</v>
      </c>
      <c r="AN831" s="2" t="s">
        <v>53</v>
      </c>
      <c r="AO831" s="2" t="s">
        <v>276</v>
      </c>
    </row>
    <row r="832" spans="1:41" ht="60" x14ac:dyDescent="0.2">
      <c r="A832" s="1" t="s">
        <v>3475</v>
      </c>
      <c r="B832" s="1" t="s">
        <v>549</v>
      </c>
      <c r="C832" s="1" t="s">
        <v>69</v>
      </c>
      <c r="D832" s="1" t="s">
        <v>1316</v>
      </c>
      <c r="E832" s="1" t="s">
        <v>1556</v>
      </c>
      <c r="F832" s="1" t="s">
        <v>79</v>
      </c>
      <c r="G832" s="1" t="s">
        <v>5</v>
      </c>
      <c r="H832" s="1" t="s">
        <v>5</v>
      </c>
      <c r="I832" s="1" t="s">
        <v>549</v>
      </c>
      <c r="L832" s="2"/>
      <c r="M832" s="2"/>
      <c r="N832" s="2" t="s">
        <v>2</v>
      </c>
      <c r="P832" s="1">
        <v>262</v>
      </c>
      <c r="Q832" s="1">
        <v>0</v>
      </c>
      <c r="R832" s="1">
        <v>0</v>
      </c>
      <c r="S832" s="1">
        <f t="shared" si="239"/>
        <v>262</v>
      </c>
      <c r="T832" s="1">
        <f t="shared" si="240"/>
        <v>262</v>
      </c>
      <c r="U832" s="1">
        <v>65</v>
      </c>
      <c r="V832" s="1">
        <v>73</v>
      </c>
      <c r="W832" s="1">
        <v>233</v>
      </c>
      <c r="X832" s="1">
        <v>364</v>
      </c>
      <c r="Y832" s="1">
        <f t="shared" si="241"/>
        <v>124</v>
      </c>
      <c r="Z832" s="1" t="s">
        <v>3784</v>
      </c>
      <c r="AA832" s="3">
        <v>3.83</v>
      </c>
      <c r="AC832" s="3">
        <f t="shared" si="238"/>
        <v>-3.83</v>
      </c>
      <c r="AD832" s="2" t="s">
        <v>2641</v>
      </c>
      <c r="AF832" s="5" t="s">
        <v>2637</v>
      </c>
      <c r="AN832" s="2" t="s">
        <v>53</v>
      </c>
      <c r="AO832" s="2" t="s">
        <v>276</v>
      </c>
    </row>
    <row r="833" spans="1:41" ht="60" x14ac:dyDescent="0.2">
      <c r="A833" s="1" t="s">
        <v>3476</v>
      </c>
      <c r="B833" s="1" t="s">
        <v>550</v>
      </c>
      <c r="C833" s="1" t="s">
        <v>69</v>
      </c>
      <c r="D833" s="1" t="s">
        <v>2353</v>
      </c>
      <c r="E833" s="1" t="s">
        <v>551</v>
      </c>
      <c r="F833" s="1" t="s">
        <v>79</v>
      </c>
      <c r="G833" s="1" t="s">
        <v>5</v>
      </c>
      <c r="H833" s="1" t="s">
        <v>5</v>
      </c>
      <c r="I833" s="1" t="s">
        <v>550</v>
      </c>
      <c r="L833" s="2"/>
      <c r="M833" s="2"/>
      <c r="N833" s="2" t="s">
        <v>2</v>
      </c>
      <c r="P833" s="1">
        <v>441</v>
      </c>
      <c r="Q833" s="1">
        <v>563</v>
      </c>
      <c r="R833" s="1">
        <v>0</v>
      </c>
      <c r="S833" s="1">
        <f t="shared" si="239"/>
        <v>1004</v>
      </c>
      <c r="T833" s="1">
        <f t="shared" si="240"/>
        <v>1004</v>
      </c>
      <c r="U833" s="1">
        <v>827</v>
      </c>
      <c r="V833" s="1">
        <v>878</v>
      </c>
      <c r="W833" s="1">
        <v>691</v>
      </c>
      <c r="X833" s="1">
        <v>1154</v>
      </c>
      <c r="Y833" s="1">
        <f t="shared" si="241"/>
        <v>-701</v>
      </c>
      <c r="Z833" s="1" t="s">
        <v>3783</v>
      </c>
      <c r="AA833" s="3">
        <v>5.58</v>
      </c>
      <c r="AC833" s="3">
        <f t="shared" si="238"/>
        <v>-5.58</v>
      </c>
      <c r="AD833" s="2" t="s">
        <v>2641</v>
      </c>
      <c r="AF833" s="5" t="s">
        <v>2637</v>
      </c>
      <c r="AN833" s="2" t="s">
        <v>53</v>
      </c>
      <c r="AO833" s="2" t="s">
        <v>276</v>
      </c>
    </row>
    <row r="834" spans="1:41" ht="30" x14ac:dyDescent="0.2">
      <c r="A834" s="1" t="s">
        <v>3477</v>
      </c>
      <c r="B834" s="1" t="s">
        <v>2031</v>
      </c>
      <c r="C834" s="1" t="s">
        <v>69</v>
      </c>
      <c r="D834" s="1" t="s">
        <v>1316</v>
      </c>
      <c r="E834" s="1" t="s">
        <v>2032</v>
      </c>
      <c r="F834" s="1" t="s">
        <v>79</v>
      </c>
      <c r="G834" s="1" t="s">
        <v>3687</v>
      </c>
      <c r="H834" s="1" t="s">
        <v>27</v>
      </c>
      <c r="I834" s="1" t="s">
        <v>2031</v>
      </c>
      <c r="L834" s="2"/>
      <c r="M834" s="2"/>
      <c r="N834" s="2" t="s">
        <v>2</v>
      </c>
      <c r="O834" s="2" t="s">
        <v>1352</v>
      </c>
      <c r="P834" s="1">
        <v>0</v>
      </c>
      <c r="Q834" s="1">
        <v>0</v>
      </c>
      <c r="R834" s="1">
        <v>0</v>
      </c>
      <c r="S834" s="1">
        <f t="shared" si="239"/>
        <v>0</v>
      </c>
      <c r="T834" s="1">
        <f t="shared" si="240"/>
        <v>0</v>
      </c>
      <c r="U834" s="1">
        <v>0</v>
      </c>
      <c r="V834" s="1">
        <v>0</v>
      </c>
      <c r="W834" s="1">
        <v>0</v>
      </c>
      <c r="X834" s="1">
        <v>0</v>
      </c>
      <c r="Y834" s="1">
        <f t="shared" si="241"/>
        <v>0</v>
      </c>
      <c r="Z834" s="1" t="s">
        <v>3782</v>
      </c>
      <c r="AA834" s="3">
        <v>21.2</v>
      </c>
      <c r="AC834" s="3">
        <f t="shared" si="238"/>
        <v>-21.2</v>
      </c>
      <c r="AD834" s="2" t="s">
        <v>2642</v>
      </c>
      <c r="AF834" s="5" t="s">
        <v>2637</v>
      </c>
      <c r="AN834" s="2" t="s">
        <v>53</v>
      </c>
      <c r="AO834" s="2" t="s">
        <v>276</v>
      </c>
    </row>
    <row r="835" spans="1:41" ht="60" x14ac:dyDescent="0.2">
      <c r="A835" s="1" t="s">
        <v>3478</v>
      </c>
      <c r="B835" s="1" t="s">
        <v>552</v>
      </c>
      <c r="C835" s="1" t="s">
        <v>69</v>
      </c>
      <c r="D835" s="1" t="s">
        <v>1316</v>
      </c>
      <c r="E835" s="1" t="s">
        <v>553</v>
      </c>
      <c r="F835" s="1" t="s">
        <v>79</v>
      </c>
      <c r="G835" s="1" t="s">
        <v>5</v>
      </c>
      <c r="H835" s="1" t="s">
        <v>5</v>
      </c>
      <c r="I835" s="1" t="s">
        <v>552</v>
      </c>
      <c r="L835" s="2"/>
      <c r="M835" s="2"/>
      <c r="N835" s="2" t="s">
        <v>2</v>
      </c>
      <c r="P835" s="1">
        <v>379</v>
      </c>
      <c r="Q835" s="1">
        <v>0</v>
      </c>
      <c r="R835" s="1">
        <v>0</v>
      </c>
      <c r="S835" s="1">
        <f t="shared" si="239"/>
        <v>379</v>
      </c>
      <c r="T835" s="1">
        <f t="shared" si="240"/>
        <v>379</v>
      </c>
      <c r="U835" s="1">
        <v>65</v>
      </c>
      <c r="V835" s="1">
        <v>73</v>
      </c>
      <c r="W835" s="1">
        <v>233</v>
      </c>
      <c r="X835" s="1">
        <v>364</v>
      </c>
      <c r="Y835" s="1">
        <f t="shared" si="241"/>
        <v>241</v>
      </c>
      <c r="Z835" s="1" t="s">
        <v>3784</v>
      </c>
      <c r="AA835" s="3">
        <v>57.89</v>
      </c>
      <c r="AC835" s="3">
        <f t="shared" si="238"/>
        <v>-57.89</v>
      </c>
      <c r="AD835" s="2" t="s">
        <v>2641</v>
      </c>
      <c r="AF835" s="5" t="s">
        <v>2637</v>
      </c>
      <c r="AN835" s="2" t="s">
        <v>53</v>
      </c>
      <c r="AO835" s="2" t="s">
        <v>276</v>
      </c>
    </row>
    <row r="836" spans="1:41" ht="60" x14ac:dyDescent="0.2">
      <c r="A836" s="1" t="s">
        <v>3479</v>
      </c>
      <c r="B836" s="1" t="s">
        <v>554</v>
      </c>
      <c r="C836" s="1" t="s">
        <v>69</v>
      </c>
      <c r="D836" s="1" t="s">
        <v>1316</v>
      </c>
      <c r="E836" s="1" t="s">
        <v>555</v>
      </c>
      <c r="F836" s="1" t="s">
        <v>79</v>
      </c>
      <c r="G836" s="1" t="s">
        <v>5</v>
      </c>
      <c r="H836" s="1" t="s">
        <v>5</v>
      </c>
      <c r="I836" s="1" t="s">
        <v>554</v>
      </c>
      <c r="L836" s="2"/>
      <c r="M836" s="2"/>
      <c r="N836" s="2" t="s">
        <v>2</v>
      </c>
      <c r="P836" s="1">
        <v>206</v>
      </c>
      <c r="Q836" s="1">
        <v>200</v>
      </c>
      <c r="R836" s="1">
        <v>0</v>
      </c>
      <c r="S836" s="1">
        <f t="shared" si="239"/>
        <v>406</v>
      </c>
      <c r="T836" s="1">
        <f t="shared" si="240"/>
        <v>406</v>
      </c>
      <c r="U836" s="1">
        <v>65</v>
      </c>
      <c r="V836" s="1">
        <v>73</v>
      </c>
      <c r="W836" s="1">
        <v>233</v>
      </c>
      <c r="X836" s="1">
        <v>364</v>
      </c>
      <c r="Y836" s="1">
        <f t="shared" si="241"/>
        <v>268</v>
      </c>
      <c r="Z836" s="1" t="s">
        <v>3784</v>
      </c>
      <c r="AA836" s="3">
        <v>34.770000000000003</v>
      </c>
      <c r="AC836" s="3">
        <f t="shared" si="238"/>
        <v>-34.770000000000003</v>
      </c>
      <c r="AD836" s="2" t="s">
        <v>2641</v>
      </c>
      <c r="AF836" s="5" t="s">
        <v>2637</v>
      </c>
      <c r="AN836" s="2" t="s">
        <v>53</v>
      </c>
      <c r="AO836" s="2" t="s">
        <v>276</v>
      </c>
    </row>
    <row r="837" spans="1:41" ht="45" x14ac:dyDescent="0.2">
      <c r="A837" s="1" t="s">
        <v>3480</v>
      </c>
      <c r="B837" s="1" t="s">
        <v>556</v>
      </c>
      <c r="C837" s="1" t="s">
        <v>69</v>
      </c>
      <c r="D837" s="1" t="s">
        <v>2353</v>
      </c>
      <c r="E837" s="1" t="s">
        <v>557</v>
      </c>
      <c r="F837" s="1" t="s">
        <v>79</v>
      </c>
      <c r="G837" s="1" t="s">
        <v>2360</v>
      </c>
      <c r="H837" s="1" t="s">
        <v>566</v>
      </c>
      <c r="I837" s="1" t="s">
        <v>556</v>
      </c>
      <c r="L837" s="2"/>
      <c r="M837" s="2"/>
      <c r="N837" s="1" t="s">
        <v>2</v>
      </c>
      <c r="O837" s="2" t="s">
        <v>2407</v>
      </c>
      <c r="P837" s="1">
        <v>165</v>
      </c>
      <c r="Q837" s="1">
        <v>0</v>
      </c>
      <c r="R837" s="1">
        <v>0</v>
      </c>
      <c r="S837" s="1">
        <f t="shared" si="239"/>
        <v>165</v>
      </c>
      <c r="T837" s="1">
        <f t="shared" si="240"/>
        <v>165</v>
      </c>
      <c r="U837" s="1">
        <v>0</v>
      </c>
      <c r="V837" s="1">
        <v>0</v>
      </c>
      <c r="W837" s="1">
        <v>0</v>
      </c>
      <c r="X837" s="1">
        <v>0</v>
      </c>
      <c r="Y837" s="1">
        <f t="shared" si="241"/>
        <v>165</v>
      </c>
      <c r="Z837" s="1" t="s">
        <v>3782</v>
      </c>
      <c r="AA837" s="3">
        <v>49.088000000000001</v>
      </c>
      <c r="AC837" s="3">
        <f t="shared" si="238"/>
        <v>-49.088000000000001</v>
      </c>
      <c r="AD837" s="2" t="s">
        <v>2642</v>
      </c>
      <c r="AF837" s="5" t="s">
        <v>2637</v>
      </c>
      <c r="AN837" s="2" t="s">
        <v>53</v>
      </c>
      <c r="AO837" s="2" t="s">
        <v>276</v>
      </c>
    </row>
    <row r="838" spans="1:41" ht="60" x14ac:dyDescent="0.2">
      <c r="A838" s="1" t="s">
        <v>3481</v>
      </c>
      <c r="B838" s="1" t="s">
        <v>558</v>
      </c>
      <c r="C838" s="1" t="s">
        <v>69</v>
      </c>
      <c r="D838" s="1" t="s">
        <v>2353</v>
      </c>
      <c r="E838" s="1" t="s">
        <v>1557</v>
      </c>
      <c r="F838" s="1" t="s">
        <v>79</v>
      </c>
      <c r="G838" s="1" t="s">
        <v>5</v>
      </c>
      <c r="H838" s="1" t="s">
        <v>5</v>
      </c>
      <c r="I838" s="1" t="s">
        <v>558</v>
      </c>
      <c r="L838" s="2"/>
      <c r="M838" s="2"/>
      <c r="N838" s="2" t="s">
        <v>2</v>
      </c>
      <c r="P838" s="1">
        <v>313</v>
      </c>
      <c r="Q838" s="1">
        <v>0</v>
      </c>
      <c r="R838" s="1">
        <v>0</v>
      </c>
      <c r="S838" s="1">
        <f t="shared" si="239"/>
        <v>313</v>
      </c>
      <c r="T838" s="1">
        <f t="shared" si="240"/>
        <v>313</v>
      </c>
      <c r="U838" s="1">
        <v>191</v>
      </c>
      <c r="V838" s="1">
        <v>230</v>
      </c>
      <c r="W838" s="1">
        <v>49</v>
      </c>
      <c r="X838" s="1">
        <v>49</v>
      </c>
      <c r="Y838" s="1">
        <f t="shared" si="241"/>
        <v>-108</v>
      </c>
      <c r="Z838" s="1" t="s">
        <v>3783</v>
      </c>
      <c r="AA838" s="3">
        <v>23.9</v>
      </c>
      <c r="AC838" s="3">
        <f t="shared" si="238"/>
        <v>-23.9</v>
      </c>
      <c r="AD838" s="2" t="s">
        <v>2641</v>
      </c>
      <c r="AF838" s="5" t="s">
        <v>2637</v>
      </c>
      <c r="AN838" s="2" t="s">
        <v>53</v>
      </c>
      <c r="AO838" s="2" t="s">
        <v>276</v>
      </c>
    </row>
    <row r="839" spans="1:41" ht="60" x14ac:dyDescent="0.2">
      <c r="A839" s="1" t="s">
        <v>3482</v>
      </c>
      <c r="B839" s="1" t="s">
        <v>560</v>
      </c>
      <c r="C839" s="1" t="s">
        <v>69</v>
      </c>
      <c r="D839" s="1" t="s">
        <v>1316</v>
      </c>
      <c r="E839" s="1" t="s">
        <v>559</v>
      </c>
      <c r="F839" s="1" t="s">
        <v>79</v>
      </c>
      <c r="G839" s="1" t="s">
        <v>5</v>
      </c>
      <c r="H839" s="1" t="s">
        <v>5</v>
      </c>
      <c r="I839" s="1" t="s">
        <v>560</v>
      </c>
      <c r="L839" s="2"/>
      <c r="M839" s="2"/>
      <c r="N839" s="2" t="s">
        <v>2</v>
      </c>
      <c r="P839" s="1">
        <v>399</v>
      </c>
      <c r="Q839" s="1">
        <v>0</v>
      </c>
      <c r="R839" s="1">
        <v>0</v>
      </c>
      <c r="S839" s="1">
        <f t="shared" si="239"/>
        <v>399</v>
      </c>
      <c r="T839" s="1">
        <f t="shared" si="240"/>
        <v>399</v>
      </c>
      <c r="U839" s="1">
        <v>65</v>
      </c>
      <c r="V839" s="1">
        <v>73</v>
      </c>
      <c r="W839" s="1">
        <v>233</v>
      </c>
      <c r="X839" s="1">
        <v>364</v>
      </c>
      <c r="Y839" s="1">
        <f t="shared" si="241"/>
        <v>261</v>
      </c>
      <c r="Z839" s="1" t="s">
        <v>3784</v>
      </c>
      <c r="AA839" s="3">
        <v>2.95</v>
      </c>
      <c r="AC839" s="3">
        <f t="shared" si="238"/>
        <v>-2.95</v>
      </c>
      <c r="AD839" s="2" t="s">
        <v>2641</v>
      </c>
      <c r="AF839" s="5" t="s">
        <v>2637</v>
      </c>
      <c r="AN839" s="2" t="s">
        <v>53</v>
      </c>
      <c r="AO839" s="2" t="s">
        <v>276</v>
      </c>
    </row>
    <row r="840" spans="1:41" ht="60" x14ac:dyDescent="0.2">
      <c r="A840" s="1" t="s">
        <v>3483</v>
      </c>
      <c r="B840" s="1" t="s">
        <v>561</v>
      </c>
      <c r="C840" s="1" t="s">
        <v>69</v>
      </c>
      <c r="D840" s="1" t="s">
        <v>2353</v>
      </c>
      <c r="E840" s="1" t="s">
        <v>1558</v>
      </c>
      <c r="F840" s="1" t="s">
        <v>79</v>
      </c>
      <c r="G840" s="1" t="s">
        <v>5</v>
      </c>
      <c r="H840" s="1" t="s">
        <v>5</v>
      </c>
      <c r="I840" s="1" t="s">
        <v>561</v>
      </c>
      <c r="L840" s="2"/>
      <c r="M840" s="2"/>
      <c r="N840" s="2" t="s">
        <v>2</v>
      </c>
      <c r="P840" s="1">
        <v>232</v>
      </c>
      <c r="Q840" s="1">
        <v>461</v>
      </c>
      <c r="R840" s="1">
        <v>0</v>
      </c>
      <c r="S840" s="1">
        <f t="shared" si="239"/>
        <v>693</v>
      </c>
      <c r="T840" s="1">
        <f t="shared" si="240"/>
        <v>693</v>
      </c>
      <c r="U840" s="1">
        <v>636</v>
      </c>
      <c r="V840" s="1">
        <v>648</v>
      </c>
      <c r="W840" s="1">
        <v>642</v>
      </c>
      <c r="X840" s="1">
        <v>1105</v>
      </c>
      <c r="Y840" s="1">
        <f t="shared" si="241"/>
        <v>-591</v>
      </c>
      <c r="Z840" s="1" t="s">
        <v>3783</v>
      </c>
      <c r="AA840" s="3">
        <v>20.57</v>
      </c>
      <c r="AC840" s="3">
        <f t="shared" si="238"/>
        <v>-20.57</v>
      </c>
      <c r="AD840" s="2" t="s">
        <v>2641</v>
      </c>
      <c r="AF840" s="5" t="s">
        <v>2637</v>
      </c>
      <c r="AN840" s="2" t="s">
        <v>53</v>
      </c>
      <c r="AO840" s="2" t="s">
        <v>276</v>
      </c>
    </row>
    <row r="841" spans="1:41" ht="30" x14ac:dyDescent="0.2">
      <c r="A841" s="1" t="s">
        <v>3484</v>
      </c>
      <c r="B841" s="1" t="s">
        <v>2411</v>
      </c>
      <c r="C841" s="1" t="s">
        <v>69</v>
      </c>
      <c r="D841" s="1" t="s">
        <v>2110</v>
      </c>
      <c r="E841" s="1" t="s">
        <v>2424</v>
      </c>
      <c r="F841" s="1" t="s">
        <v>2028</v>
      </c>
      <c r="G841" s="1" t="s">
        <v>3687</v>
      </c>
      <c r="H841" s="1" t="s">
        <v>27</v>
      </c>
      <c r="I841" s="1" t="s">
        <v>2411</v>
      </c>
      <c r="L841" s="2"/>
      <c r="M841" s="2"/>
      <c r="N841" s="2" t="s">
        <v>2</v>
      </c>
      <c r="O841" s="2" t="s">
        <v>1352</v>
      </c>
      <c r="P841" s="1">
        <v>0</v>
      </c>
      <c r="Q841" s="1">
        <v>0</v>
      </c>
      <c r="R841" s="1">
        <v>0</v>
      </c>
      <c r="S841" s="1">
        <f t="shared" si="239"/>
        <v>0</v>
      </c>
      <c r="T841" s="1">
        <f t="shared" si="240"/>
        <v>0</v>
      </c>
      <c r="U841" s="1">
        <v>0</v>
      </c>
      <c r="V841" s="1">
        <v>0</v>
      </c>
      <c r="W841" s="1">
        <v>0</v>
      </c>
      <c r="X841" s="1">
        <v>0</v>
      </c>
      <c r="Y841" s="1">
        <f t="shared" si="241"/>
        <v>0</v>
      </c>
      <c r="Z841" s="1" t="s">
        <v>3782</v>
      </c>
      <c r="AA841" s="3">
        <v>49.5</v>
      </c>
      <c r="AC841" s="3">
        <f t="shared" ref="AC841:AC869" si="242">AB841-AA841</f>
        <v>-49.5</v>
      </c>
      <c r="AD841" s="2" t="s">
        <v>2642</v>
      </c>
      <c r="AF841" s="5" t="s">
        <v>2637</v>
      </c>
      <c r="AN841" s="2" t="s">
        <v>53</v>
      </c>
      <c r="AO841" s="2" t="s">
        <v>276</v>
      </c>
    </row>
    <row r="842" spans="1:41" ht="30" x14ac:dyDescent="0.2">
      <c r="A842" s="1" t="s">
        <v>3485</v>
      </c>
      <c r="B842" s="1" t="s">
        <v>2412</v>
      </c>
      <c r="C842" s="1" t="s">
        <v>69</v>
      </c>
      <c r="D842" s="1" t="s">
        <v>2110</v>
      </c>
      <c r="E842" s="1" t="s">
        <v>2425</v>
      </c>
      <c r="F842" s="1" t="s">
        <v>2028</v>
      </c>
      <c r="G842" s="1" t="s">
        <v>3687</v>
      </c>
      <c r="H842" s="1" t="s">
        <v>27</v>
      </c>
      <c r="I842" s="1" t="s">
        <v>2412</v>
      </c>
      <c r="L842" s="2"/>
      <c r="M842" s="2"/>
      <c r="N842" s="2" t="s">
        <v>2</v>
      </c>
      <c r="O842" s="2" t="s">
        <v>1352</v>
      </c>
      <c r="P842" s="1">
        <v>0</v>
      </c>
      <c r="Q842" s="1">
        <v>0</v>
      </c>
      <c r="R842" s="1">
        <v>0</v>
      </c>
      <c r="S842" s="1">
        <f t="shared" ref="S842:S870" si="243">P842+Q842</f>
        <v>0</v>
      </c>
      <c r="T842" s="1">
        <f t="shared" ref="T842:T870" si="244">P842+Q842+R842</f>
        <v>0</v>
      </c>
      <c r="U842" s="1">
        <v>0</v>
      </c>
      <c r="V842" s="1">
        <v>0</v>
      </c>
      <c r="W842" s="1">
        <v>0</v>
      </c>
      <c r="X842" s="1">
        <v>0</v>
      </c>
      <c r="Y842" s="1">
        <f t="shared" si="241"/>
        <v>0</v>
      </c>
      <c r="Z842" s="1" t="s">
        <v>3782</v>
      </c>
      <c r="AA842" s="3">
        <v>65.849999999999994</v>
      </c>
      <c r="AC842" s="3">
        <f t="shared" si="242"/>
        <v>-65.849999999999994</v>
      </c>
      <c r="AD842" s="2" t="s">
        <v>2642</v>
      </c>
      <c r="AF842" s="5" t="s">
        <v>2637</v>
      </c>
      <c r="AN842" s="2" t="s">
        <v>53</v>
      </c>
      <c r="AO842" s="2" t="s">
        <v>276</v>
      </c>
    </row>
    <row r="843" spans="1:41" ht="45" x14ac:dyDescent="0.2">
      <c r="A843" s="1" t="s">
        <v>3486</v>
      </c>
      <c r="B843" s="1" t="s">
        <v>563</v>
      </c>
      <c r="C843" s="1" t="s">
        <v>69</v>
      </c>
      <c r="D843" s="1" t="s">
        <v>1316</v>
      </c>
      <c r="E843" s="1" t="s">
        <v>562</v>
      </c>
      <c r="F843" s="1" t="s">
        <v>79</v>
      </c>
      <c r="G843" s="1" t="s">
        <v>5</v>
      </c>
      <c r="H843" s="1" t="s">
        <v>5</v>
      </c>
      <c r="I843" s="1" t="s">
        <v>563</v>
      </c>
      <c r="L843" s="2"/>
      <c r="M843" s="2"/>
      <c r="N843" s="2" t="s">
        <v>2</v>
      </c>
      <c r="O843" s="2" t="s">
        <v>2407</v>
      </c>
      <c r="P843" s="1">
        <v>153</v>
      </c>
      <c r="Q843" s="1">
        <v>0</v>
      </c>
      <c r="R843" s="1">
        <v>0</v>
      </c>
      <c r="S843" s="1">
        <f t="shared" si="243"/>
        <v>153</v>
      </c>
      <c r="T843" s="1">
        <f t="shared" si="244"/>
        <v>153</v>
      </c>
      <c r="U843" s="1">
        <v>0</v>
      </c>
      <c r="V843" s="1">
        <v>0</v>
      </c>
      <c r="W843" s="1">
        <v>0</v>
      </c>
      <c r="X843" s="1">
        <v>0</v>
      </c>
      <c r="Y843" s="1">
        <f t="shared" si="241"/>
        <v>153</v>
      </c>
      <c r="Z843" s="1" t="s">
        <v>3782</v>
      </c>
      <c r="AA843" s="3">
        <v>47.6721</v>
      </c>
      <c r="AC843" s="3">
        <f t="shared" si="242"/>
        <v>-47.6721</v>
      </c>
      <c r="AD843" s="2" t="s">
        <v>2642</v>
      </c>
      <c r="AF843" s="5" t="s">
        <v>2637</v>
      </c>
      <c r="AN843" s="2" t="s">
        <v>53</v>
      </c>
      <c r="AO843" s="2" t="s">
        <v>276</v>
      </c>
    </row>
    <row r="844" spans="1:41" ht="45" x14ac:dyDescent="0.2">
      <c r="A844" s="1" t="s">
        <v>3487</v>
      </c>
      <c r="B844" s="1" t="s">
        <v>565</v>
      </c>
      <c r="C844" s="1" t="s">
        <v>69</v>
      </c>
      <c r="D844" s="1" t="s">
        <v>1316</v>
      </c>
      <c r="E844" s="1" t="s">
        <v>564</v>
      </c>
      <c r="F844" s="1" t="s">
        <v>79</v>
      </c>
      <c r="G844" s="1" t="s">
        <v>5</v>
      </c>
      <c r="H844" s="1" t="s">
        <v>5</v>
      </c>
      <c r="I844" s="1" t="s">
        <v>565</v>
      </c>
      <c r="L844" s="2"/>
      <c r="M844" s="2"/>
      <c r="N844" s="2" t="s">
        <v>2</v>
      </c>
      <c r="O844" s="2" t="s">
        <v>2407</v>
      </c>
      <c r="P844" s="1">
        <v>168</v>
      </c>
      <c r="Q844" s="1">
        <v>0</v>
      </c>
      <c r="R844" s="1">
        <v>0</v>
      </c>
      <c r="S844" s="1">
        <f t="shared" si="243"/>
        <v>168</v>
      </c>
      <c r="T844" s="1">
        <f t="shared" si="244"/>
        <v>168</v>
      </c>
      <c r="U844" s="1">
        <v>0</v>
      </c>
      <c r="V844" s="1">
        <v>0</v>
      </c>
      <c r="W844" s="1">
        <v>0</v>
      </c>
      <c r="X844" s="1">
        <v>0</v>
      </c>
      <c r="Y844" s="1">
        <f t="shared" si="241"/>
        <v>168</v>
      </c>
      <c r="Z844" s="1" t="s">
        <v>3782</v>
      </c>
      <c r="AA844" s="3">
        <v>43.6</v>
      </c>
      <c r="AC844" s="3">
        <f t="shared" si="242"/>
        <v>-43.6</v>
      </c>
      <c r="AD844" s="2" t="s">
        <v>2642</v>
      </c>
      <c r="AF844" s="5" t="s">
        <v>2637</v>
      </c>
      <c r="AN844" s="2" t="s">
        <v>53</v>
      </c>
      <c r="AO844" s="2" t="s">
        <v>276</v>
      </c>
    </row>
    <row r="845" spans="1:41" ht="45" x14ac:dyDescent="0.2">
      <c r="A845" s="1" t="s">
        <v>3488</v>
      </c>
      <c r="B845" s="1" t="s">
        <v>567</v>
      </c>
      <c r="C845" s="1" t="s">
        <v>69</v>
      </c>
      <c r="D845" s="1" t="s">
        <v>2353</v>
      </c>
      <c r="E845" s="1" t="s">
        <v>1559</v>
      </c>
      <c r="F845" s="1" t="s">
        <v>79</v>
      </c>
      <c r="G845" s="1" t="s">
        <v>5</v>
      </c>
      <c r="H845" s="1" t="s">
        <v>5</v>
      </c>
      <c r="I845" s="1" t="s">
        <v>567</v>
      </c>
      <c r="L845" s="2"/>
      <c r="M845" s="2"/>
      <c r="N845" s="2" t="s">
        <v>2</v>
      </c>
      <c r="O845" s="2" t="s">
        <v>2407</v>
      </c>
      <c r="P845" s="1">
        <v>178</v>
      </c>
      <c r="Q845" s="1">
        <v>0</v>
      </c>
      <c r="R845" s="1">
        <v>0</v>
      </c>
      <c r="S845" s="1">
        <f t="shared" si="243"/>
        <v>178</v>
      </c>
      <c r="T845" s="1">
        <f t="shared" si="244"/>
        <v>178</v>
      </c>
      <c r="U845" s="1">
        <v>0</v>
      </c>
      <c r="V845" s="1">
        <v>0</v>
      </c>
      <c r="W845" s="1">
        <v>0</v>
      </c>
      <c r="X845" s="1">
        <v>0</v>
      </c>
      <c r="Y845" s="1">
        <f t="shared" ref="Y845:Y879" si="245">T845-(U845+V845)</f>
        <v>178</v>
      </c>
      <c r="Z845" s="1" t="s">
        <v>3782</v>
      </c>
      <c r="AA845" s="3">
        <v>142.4</v>
      </c>
      <c r="AB845" s="18"/>
      <c r="AC845" s="3">
        <f t="shared" si="242"/>
        <v>-142.4</v>
      </c>
      <c r="AD845" s="2" t="s">
        <v>2642</v>
      </c>
      <c r="AF845" s="5" t="s">
        <v>2637</v>
      </c>
      <c r="AN845" s="2" t="s">
        <v>53</v>
      </c>
      <c r="AO845" s="2" t="s">
        <v>276</v>
      </c>
    </row>
    <row r="846" spans="1:41" ht="45" x14ac:dyDescent="0.2">
      <c r="A846" s="1" t="s">
        <v>3489</v>
      </c>
      <c r="B846" s="1" t="s">
        <v>569</v>
      </c>
      <c r="C846" s="1" t="s">
        <v>69</v>
      </c>
      <c r="D846" s="1" t="s">
        <v>2353</v>
      </c>
      <c r="E846" s="1" t="s">
        <v>568</v>
      </c>
      <c r="F846" s="1" t="s">
        <v>79</v>
      </c>
      <c r="G846" s="1" t="s">
        <v>5</v>
      </c>
      <c r="H846" s="1" t="s">
        <v>5</v>
      </c>
      <c r="I846" s="1" t="s">
        <v>569</v>
      </c>
      <c r="L846" s="2"/>
      <c r="M846" s="2"/>
      <c r="N846" s="2" t="s">
        <v>2</v>
      </c>
      <c r="O846" s="2" t="s">
        <v>2407</v>
      </c>
      <c r="P846" s="1">
        <v>21</v>
      </c>
      <c r="Q846" s="1">
        <v>0</v>
      </c>
      <c r="R846" s="1">
        <v>0</v>
      </c>
      <c r="S846" s="1">
        <f t="shared" si="243"/>
        <v>21</v>
      </c>
      <c r="T846" s="1">
        <f t="shared" si="244"/>
        <v>21</v>
      </c>
      <c r="U846" s="1">
        <v>0</v>
      </c>
      <c r="V846" s="1">
        <v>0</v>
      </c>
      <c r="W846" s="1">
        <v>0</v>
      </c>
      <c r="X846" s="1">
        <v>0</v>
      </c>
      <c r="Y846" s="1">
        <f t="shared" si="245"/>
        <v>21</v>
      </c>
      <c r="Z846" s="1" t="s">
        <v>3782</v>
      </c>
      <c r="AA846" s="3">
        <v>20.182500000000001</v>
      </c>
      <c r="AC846" s="3">
        <f t="shared" si="242"/>
        <v>-20.182500000000001</v>
      </c>
      <c r="AD846" s="2" t="s">
        <v>2642</v>
      </c>
      <c r="AF846" s="5" t="s">
        <v>2637</v>
      </c>
      <c r="AN846" s="2" t="s">
        <v>53</v>
      </c>
      <c r="AO846" s="2" t="s">
        <v>276</v>
      </c>
    </row>
    <row r="847" spans="1:41" ht="45" x14ac:dyDescent="0.2">
      <c r="A847" s="1" t="s">
        <v>3490</v>
      </c>
      <c r="B847" s="1" t="s">
        <v>1397</v>
      </c>
      <c r="C847" s="1" t="s">
        <v>69</v>
      </c>
      <c r="D847" s="1" t="s">
        <v>2353</v>
      </c>
      <c r="E847" s="1" t="s">
        <v>568</v>
      </c>
      <c r="F847" s="1" t="s">
        <v>79</v>
      </c>
      <c r="G847" s="1" t="s">
        <v>5</v>
      </c>
      <c r="H847" s="1" t="s">
        <v>5</v>
      </c>
      <c r="I847" s="1" t="s">
        <v>1397</v>
      </c>
      <c r="L847" s="2"/>
      <c r="M847" s="2"/>
      <c r="N847" s="2" t="s">
        <v>2</v>
      </c>
      <c r="O847" s="2" t="s">
        <v>2407</v>
      </c>
      <c r="P847" s="1">
        <v>28</v>
      </c>
      <c r="Q847" s="1">
        <v>0</v>
      </c>
      <c r="R847" s="1">
        <v>0</v>
      </c>
      <c r="S847" s="1">
        <f t="shared" si="243"/>
        <v>28</v>
      </c>
      <c r="T847" s="1">
        <f t="shared" si="244"/>
        <v>28</v>
      </c>
      <c r="U847" s="1">
        <v>0</v>
      </c>
      <c r="V847" s="1">
        <v>0</v>
      </c>
      <c r="W847" s="1">
        <v>0</v>
      </c>
      <c r="X847" s="1">
        <v>0</v>
      </c>
      <c r="Y847" s="1">
        <f t="shared" si="245"/>
        <v>28</v>
      </c>
      <c r="Z847" s="1" t="s">
        <v>3782</v>
      </c>
      <c r="AA847" s="3">
        <v>20.182500000000001</v>
      </c>
      <c r="AC847" s="3">
        <f t="shared" si="242"/>
        <v>-20.182500000000001</v>
      </c>
      <c r="AD847" s="2" t="s">
        <v>2642</v>
      </c>
      <c r="AF847" s="5" t="s">
        <v>2637</v>
      </c>
      <c r="AN847" s="2" t="s">
        <v>53</v>
      </c>
      <c r="AO847" s="2" t="s">
        <v>276</v>
      </c>
    </row>
    <row r="848" spans="1:41" ht="30" x14ac:dyDescent="0.2">
      <c r="A848" s="1" t="s">
        <v>3491</v>
      </c>
      <c r="B848" s="1" t="s">
        <v>571</v>
      </c>
      <c r="C848" s="1" t="s">
        <v>69</v>
      </c>
      <c r="D848" s="1" t="s">
        <v>2353</v>
      </c>
      <c r="E848" s="1" t="s">
        <v>570</v>
      </c>
      <c r="F848" s="1" t="s">
        <v>79</v>
      </c>
      <c r="G848" s="1" t="s">
        <v>5</v>
      </c>
      <c r="H848" s="1" t="s">
        <v>5</v>
      </c>
      <c r="I848" s="1" t="s">
        <v>571</v>
      </c>
      <c r="L848" s="2"/>
      <c r="M848" s="2"/>
      <c r="N848" s="2" t="s">
        <v>2</v>
      </c>
      <c r="P848" s="1">
        <v>8</v>
      </c>
      <c r="Q848" s="1">
        <v>0</v>
      </c>
      <c r="R848" s="1">
        <v>0</v>
      </c>
      <c r="S848" s="1">
        <f t="shared" si="243"/>
        <v>8</v>
      </c>
      <c r="T848" s="1">
        <f t="shared" si="244"/>
        <v>8</v>
      </c>
      <c r="U848" s="1">
        <v>0</v>
      </c>
      <c r="V848" s="1">
        <v>0</v>
      </c>
      <c r="W848" s="1">
        <v>0</v>
      </c>
      <c r="X848" s="1">
        <v>0</v>
      </c>
      <c r="Y848" s="1">
        <f t="shared" si="245"/>
        <v>8</v>
      </c>
      <c r="Z848" s="1" t="s">
        <v>3782</v>
      </c>
      <c r="AA848" s="3">
        <v>22.18</v>
      </c>
      <c r="AC848" s="3">
        <f t="shared" si="242"/>
        <v>-22.18</v>
      </c>
      <c r="AD848" s="2" t="s">
        <v>2642</v>
      </c>
      <c r="AF848" s="5" t="s">
        <v>2637</v>
      </c>
      <c r="AN848" s="2" t="s">
        <v>53</v>
      </c>
      <c r="AO848" s="2" t="s">
        <v>276</v>
      </c>
    </row>
    <row r="849" spans="1:41" ht="30" x14ac:dyDescent="0.2">
      <c r="A849" s="1" t="s">
        <v>3492</v>
      </c>
      <c r="B849" s="1" t="s">
        <v>1399</v>
      </c>
      <c r="C849" s="1" t="s">
        <v>69</v>
      </c>
      <c r="D849" s="1" t="s">
        <v>2353</v>
      </c>
      <c r="E849" s="1" t="s">
        <v>1400</v>
      </c>
      <c r="F849" s="1" t="s">
        <v>79</v>
      </c>
      <c r="G849" s="1" t="s">
        <v>2360</v>
      </c>
      <c r="H849" s="1" t="s">
        <v>566</v>
      </c>
      <c r="I849" s="1" t="s">
        <v>1399</v>
      </c>
      <c r="L849" s="2"/>
      <c r="M849" s="2"/>
      <c r="N849" s="1" t="s">
        <v>2</v>
      </c>
      <c r="P849" s="1">
        <v>34</v>
      </c>
      <c r="Q849" s="1">
        <v>0</v>
      </c>
      <c r="R849" s="1">
        <v>0</v>
      </c>
      <c r="S849" s="1">
        <f t="shared" si="243"/>
        <v>34</v>
      </c>
      <c r="T849" s="1">
        <f t="shared" si="244"/>
        <v>34</v>
      </c>
      <c r="U849" s="1">
        <v>0</v>
      </c>
      <c r="V849" s="1">
        <v>0</v>
      </c>
      <c r="W849" s="1">
        <v>0</v>
      </c>
      <c r="X849" s="1">
        <v>0</v>
      </c>
      <c r="Y849" s="1">
        <f t="shared" si="245"/>
        <v>34</v>
      </c>
      <c r="Z849" s="1" t="s">
        <v>3782</v>
      </c>
      <c r="AA849" s="3">
        <v>122.23</v>
      </c>
      <c r="AB849" s="18"/>
      <c r="AC849" s="3">
        <f t="shared" si="242"/>
        <v>-122.23</v>
      </c>
      <c r="AD849" s="2" t="s">
        <v>2642</v>
      </c>
      <c r="AF849" s="5" t="s">
        <v>2637</v>
      </c>
      <c r="AN849" s="2" t="s">
        <v>53</v>
      </c>
      <c r="AO849" s="2" t="s">
        <v>276</v>
      </c>
    </row>
    <row r="850" spans="1:41" ht="45" x14ac:dyDescent="0.2">
      <c r="A850" s="1" t="s">
        <v>3493</v>
      </c>
      <c r="B850" s="1" t="s">
        <v>572</v>
      </c>
      <c r="C850" s="1" t="s">
        <v>69</v>
      </c>
      <c r="D850" s="1" t="s">
        <v>1316</v>
      </c>
      <c r="E850" s="1" t="s">
        <v>1560</v>
      </c>
      <c r="F850" s="1" t="s">
        <v>79</v>
      </c>
      <c r="G850" s="1" t="s">
        <v>5</v>
      </c>
      <c r="H850" s="1" t="s">
        <v>5</v>
      </c>
      <c r="I850" s="1" t="s">
        <v>572</v>
      </c>
      <c r="L850" s="2"/>
      <c r="M850" s="2"/>
      <c r="N850" s="2" t="s">
        <v>2</v>
      </c>
      <c r="O850" s="2" t="s">
        <v>2407</v>
      </c>
      <c r="P850" s="1">
        <v>19</v>
      </c>
      <c r="Q850" s="1">
        <v>0</v>
      </c>
      <c r="R850" s="1">
        <v>0</v>
      </c>
      <c r="S850" s="1">
        <f t="shared" si="243"/>
        <v>19</v>
      </c>
      <c r="T850" s="1">
        <f t="shared" si="244"/>
        <v>19</v>
      </c>
      <c r="U850" s="1">
        <v>0</v>
      </c>
      <c r="V850" s="1">
        <v>0</v>
      </c>
      <c r="W850" s="1">
        <v>0</v>
      </c>
      <c r="X850" s="1">
        <v>0</v>
      </c>
      <c r="Y850" s="1">
        <f t="shared" si="245"/>
        <v>19</v>
      </c>
      <c r="Z850" s="1" t="s">
        <v>3782</v>
      </c>
      <c r="AA850" s="3">
        <v>25.84395</v>
      </c>
      <c r="AC850" s="3">
        <f t="shared" si="242"/>
        <v>-25.84395</v>
      </c>
      <c r="AD850" s="2" t="s">
        <v>2642</v>
      </c>
      <c r="AF850" s="5" t="s">
        <v>2637</v>
      </c>
      <c r="AN850" s="2" t="s">
        <v>53</v>
      </c>
      <c r="AO850" s="2" t="s">
        <v>276</v>
      </c>
    </row>
    <row r="851" spans="1:41" ht="60" x14ac:dyDescent="0.2">
      <c r="A851" s="1" t="s">
        <v>3494</v>
      </c>
      <c r="B851" s="1" t="s">
        <v>573</v>
      </c>
      <c r="C851" s="1" t="s">
        <v>69</v>
      </c>
      <c r="D851" s="1" t="s">
        <v>2353</v>
      </c>
      <c r="E851" s="1" t="s">
        <v>574</v>
      </c>
      <c r="F851" s="1" t="s">
        <v>79</v>
      </c>
      <c r="G851" s="1" t="s">
        <v>5</v>
      </c>
      <c r="H851" s="1" t="s">
        <v>5</v>
      </c>
      <c r="I851" s="1" t="s">
        <v>573</v>
      </c>
      <c r="L851" s="2"/>
      <c r="M851" s="2"/>
      <c r="N851" s="2" t="s">
        <v>2</v>
      </c>
      <c r="P851" s="1">
        <v>1337</v>
      </c>
      <c r="Q851" s="1">
        <v>0</v>
      </c>
      <c r="R851" s="1">
        <v>0</v>
      </c>
      <c r="S851" s="1">
        <f t="shared" si="243"/>
        <v>1337</v>
      </c>
      <c r="T851" s="1">
        <f t="shared" si="244"/>
        <v>1337</v>
      </c>
      <c r="U851" s="1">
        <v>745</v>
      </c>
      <c r="V851" s="1">
        <v>639</v>
      </c>
      <c r="W851" s="1">
        <v>1115</v>
      </c>
      <c r="X851" s="1">
        <v>1480</v>
      </c>
      <c r="Y851" s="1">
        <f t="shared" si="245"/>
        <v>-47</v>
      </c>
      <c r="Z851" s="1" t="s">
        <v>3783</v>
      </c>
      <c r="AA851" s="3">
        <v>64.989999999999995</v>
      </c>
      <c r="AC851" s="3">
        <f t="shared" si="242"/>
        <v>-64.989999999999995</v>
      </c>
      <c r="AD851" s="2" t="s">
        <v>2641</v>
      </c>
      <c r="AF851" s="5" t="s">
        <v>2637</v>
      </c>
      <c r="AN851" s="2" t="s">
        <v>53</v>
      </c>
      <c r="AO851" s="2" t="s">
        <v>276</v>
      </c>
    </row>
    <row r="852" spans="1:41" ht="60" x14ac:dyDescent="0.2">
      <c r="A852" s="1" t="s">
        <v>3495</v>
      </c>
      <c r="B852" s="1" t="s">
        <v>575</v>
      </c>
      <c r="C852" s="1" t="s">
        <v>69</v>
      </c>
      <c r="D852" s="1" t="s">
        <v>2353</v>
      </c>
      <c r="E852" s="1" t="s">
        <v>576</v>
      </c>
      <c r="F852" s="1" t="s">
        <v>79</v>
      </c>
      <c r="G852" s="1" t="s">
        <v>5</v>
      </c>
      <c r="H852" s="1" t="s">
        <v>5</v>
      </c>
      <c r="I852" s="1" t="s">
        <v>575</v>
      </c>
      <c r="L852" s="2"/>
      <c r="M852" s="2"/>
      <c r="N852" s="2" t="s">
        <v>2</v>
      </c>
      <c r="P852" s="1">
        <v>273</v>
      </c>
      <c r="Q852" s="1">
        <v>856</v>
      </c>
      <c r="R852" s="1">
        <v>0</v>
      </c>
      <c r="S852" s="1">
        <f t="shared" si="243"/>
        <v>1129</v>
      </c>
      <c r="T852" s="1">
        <f t="shared" si="244"/>
        <v>1129</v>
      </c>
      <c r="U852" s="1">
        <v>616</v>
      </c>
      <c r="V852" s="1">
        <v>333</v>
      </c>
      <c r="W852" s="1">
        <v>689</v>
      </c>
      <c r="X852" s="1">
        <v>691</v>
      </c>
      <c r="Y852" s="1">
        <f t="shared" si="245"/>
        <v>180</v>
      </c>
      <c r="Z852" s="1" t="s">
        <v>3784</v>
      </c>
      <c r="AA852" s="3">
        <v>43</v>
      </c>
      <c r="AC852" s="3">
        <f t="shared" si="242"/>
        <v>-43</v>
      </c>
      <c r="AD852" s="2" t="s">
        <v>2641</v>
      </c>
      <c r="AF852" s="5" t="s">
        <v>2637</v>
      </c>
      <c r="AN852" s="2" t="s">
        <v>53</v>
      </c>
      <c r="AO852" s="2" t="s">
        <v>276</v>
      </c>
    </row>
    <row r="853" spans="1:41" ht="60" x14ac:dyDescent="0.2">
      <c r="A853" s="1" t="s">
        <v>3496</v>
      </c>
      <c r="B853" s="1" t="s">
        <v>577</v>
      </c>
      <c r="C853" s="1" t="s">
        <v>69</v>
      </c>
      <c r="D853" s="1" t="s">
        <v>2353</v>
      </c>
      <c r="E853" s="1" t="s">
        <v>578</v>
      </c>
      <c r="F853" s="1" t="s">
        <v>79</v>
      </c>
      <c r="G853" s="1" t="s">
        <v>5</v>
      </c>
      <c r="H853" s="1" t="s">
        <v>5</v>
      </c>
      <c r="I853" s="1" t="s">
        <v>577</v>
      </c>
      <c r="L853" s="2"/>
      <c r="M853" s="2"/>
      <c r="N853" s="2" t="s">
        <v>2</v>
      </c>
      <c r="P853" s="1">
        <v>585</v>
      </c>
      <c r="Q853" s="1">
        <v>169</v>
      </c>
      <c r="R853" s="1">
        <v>0</v>
      </c>
      <c r="S853" s="1">
        <f t="shared" si="243"/>
        <v>754</v>
      </c>
      <c r="T853" s="1">
        <f t="shared" si="244"/>
        <v>754</v>
      </c>
      <c r="U853" s="1">
        <v>213</v>
      </c>
      <c r="V853" s="1">
        <v>232</v>
      </c>
      <c r="W853" s="1">
        <v>0</v>
      </c>
      <c r="X853" s="1">
        <v>0</v>
      </c>
      <c r="Y853" s="1">
        <f t="shared" si="245"/>
        <v>309</v>
      </c>
      <c r="Z853" s="1" t="s">
        <v>3784</v>
      </c>
      <c r="AA853" s="3">
        <v>34.409999999999997</v>
      </c>
      <c r="AC853" s="3">
        <f t="shared" si="242"/>
        <v>-34.409999999999997</v>
      </c>
      <c r="AD853" s="2" t="s">
        <v>2641</v>
      </c>
      <c r="AF853" s="5" t="s">
        <v>2637</v>
      </c>
      <c r="AN853" s="2" t="s">
        <v>53</v>
      </c>
      <c r="AO853" s="2" t="s">
        <v>276</v>
      </c>
    </row>
    <row r="854" spans="1:41" ht="60" x14ac:dyDescent="0.2">
      <c r="A854" s="1" t="s">
        <v>3497</v>
      </c>
      <c r="B854" s="27" t="s">
        <v>2013</v>
      </c>
      <c r="C854" s="1" t="s">
        <v>69</v>
      </c>
      <c r="D854" s="1" t="s">
        <v>1316</v>
      </c>
      <c r="E854" s="1" t="s">
        <v>579</v>
      </c>
      <c r="F854" s="1" t="s">
        <v>79</v>
      </c>
      <c r="G854" s="1" t="s">
        <v>5</v>
      </c>
      <c r="H854" s="1" t="s">
        <v>5</v>
      </c>
      <c r="I854" s="1" t="s">
        <v>2013</v>
      </c>
      <c r="L854" s="2"/>
      <c r="M854" s="2"/>
      <c r="N854" s="2" t="s">
        <v>2</v>
      </c>
      <c r="P854" s="1">
        <v>406</v>
      </c>
      <c r="Q854" s="1">
        <v>0</v>
      </c>
      <c r="R854" s="1">
        <v>0</v>
      </c>
      <c r="S854" s="1">
        <f t="shared" si="243"/>
        <v>406</v>
      </c>
      <c r="T854" s="1">
        <f t="shared" si="244"/>
        <v>406</v>
      </c>
      <c r="U854" s="1">
        <v>0</v>
      </c>
      <c r="V854" s="1">
        <v>0</v>
      </c>
      <c r="W854" s="1">
        <v>0</v>
      </c>
      <c r="X854" s="1">
        <v>90</v>
      </c>
      <c r="Y854" s="1">
        <f t="shared" si="245"/>
        <v>406</v>
      </c>
      <c r="Z854" s="1" t="s">
        <v>3782</v>
      </c>
      <c r="AA854" s="3">
        <v>143.38</v>
      </c>
      <c r="AB854" s="18"/>
      <c r="AC854" s="3">
        <f t="shared" si="242"/>
        <v>-143.38</v>
      </c>
      <c r="AD854" s="2" t="s">
        <v>2641</v>
      </c>
      <c r="AF854" s="5" t="s">
        <v>2637</v>
      </c>
      <c r="AN854" s="1" t="s">
        <v>53</v>
      </c>
      <c r="AO854" s="2" t="s">
        <v>276</v>
      </c>
    </row>
    <row r="855" spans="1:41" ht="60" x14ac:dyDescent="0.2">
      <c r="A855" s="1" t="s">
        <v>3498</v>
      </c>
      <c r="B855" s="1" t="s">
        <v>1873</v>
      </c>
      <c r="C855" s="1" t="s">
        <v>69</v>
      </c>
      <c r="D855" s="1" t="s">
        <v>1316</v>
      </c>
      <c r="E855" s="1" t="s">
        <v>580</v>
      </c>
      <c r="F855" s="1" t="s">
        <v>79</v>
      </c>
      <c r="G855" s="1" t="s">
        <v>5</v>
      </c>
      <c r="H855" s="1" t="s">
        <v>5</v>
      </c>
      <c r="I855" s="1" t="s">
        <v>1873</v>
      </c>
      <c r="L855" s="2"/>
      <c r="M855" s="2"/>
      <c r="N855" s="2" t="s">
        <v>2</v>
      </c>
      <c r="O855" s="2" t="s">
        <v>1352</v>
      </c>
      <c r="P855" s="1">
        <v>387</v>
      </c>
      <c r="Q855" s="1">
        <v>0</v>
      </c>
      <c r="R855" s="1">
        <v>0</v>
      </c>
      <c r="S855" s="1">
        <f t="shared" si="243"/>
        <v>387</v>
      </c>
      <c r="T855" s="1">
        <f t="shared" si="244"/>
        <v>387</v>
      </c>
      <c r="U855" s="1">
        <v>0</v>
      </c>
      <c r="V855" s="1">
        <v>0</v>
      </c>
      <c r="W855" s="1">
        <v>0</v>
      </c>
      <c r="X855" s="1">
        <v>90</v>
      </c>
      <c r="Y855" s="1">
        <f t="shared" si="245"/>
        <v>387</v>
      </c>
      <c r="Z855" s="1" t="s">
        <v>3782</v>
      </c>
      <c r="AA855" s="3">
        <v>83.96</v>
      </c>
      <c r="AC855" s="3">
        <f t="shared" si="242"/>
        <v>-83.96</v>
      </c>
      <c r="AD855" s="2" t="s">
        <v>2641</v>
      </c>
      <c r="AF855" s="5" t="s">
        <v>2637</v>
      </c>
      <c r="AN855" s="2" t="s">
        <v>53</v>
      </c>
      <c r="AO855" s="2" t="s">
        <v>276</v>
      </c>
    </row>
    <row r="856" spans="1:41" ht="60" x14ac:dyDescent="0.2">
      <c r="A856" s="1" t="s">
        <v>3499</v>
      </c>
      <c r="B856" s="1" t="s">
        <v>1885</v>
      </c>
      <c r="C856" s="1" t="s">
        <v>69</v>
      </c>
      <c r="D856" s="1" t="s">
        <v>1316</v>
      </c>
      <c r="E856" s="1" t="s">
        <v>581</v>
      </c>
      <c r="F856" s="1" t="s">
        <v>79</v>
      </c>
      <c r="G856" s="1" t="s">
        <v>5</v>
      </c>
      <c r="H856" s="1" t="s">
        <v>5</v>
      </c>
      <c r="I856" s="1" t="s">
        <v>1885</v>
      </c>
      <c r="L856" s="2"/>
      <c r="M856" s="2"/>
      <c r="N856" s="2" t="s">
        <v>2</v>
      </c>
      <c r="O856" s="2" t="s">
        <v>1352</v>
      </c>
      <c r="P856" s="1">
        <v>356</v>
      </c>
      <c r="Q856" s="1">
        <v>0</v>
      </c>
      <c r="R856" s="1">
        <v>0</v>
      </c>
      <c r="S856" s="1">
        <f t="shared" si="243"/>
        <v>356</v>
      </c>
      <c r="T856" s="1">
        <f t="shared" si="244"/>
        <v>356</v>
      </c>
      <c r="U856" s="1">
        <v>0</v>
      </c>
      <c r="V856" s="1">
        <v>0</v>
      </c>
      <c r="W856" s="1">
        <v>0</v>
      </c>
      <c r="X856" s="1">
        <v>90</v>
      </c>
      <c r="Y856" s="1">
        <f t="shared" si="245"/>
        <v>356</v>
      </c>
      <c r="Z856" s="1" t="s">
        <v>3782</v>
      </c>
      <c r="AA856" s="3">
        <v>9.8800000000000008</v>
      </c>
      <c r="AC856" s="3">
        <f t="shared" si="242"/>
        <v>-9.8800000000000008</v>
      </c>
      <c r="AD856" s="2" t="s">
        <v>2641</v>
      </c>
      <c r="AF856" s="5" t="s">
        <v>2637</v>
      </c>
      <c r="AN856" s="2" t="s">
        <v>53</v>
      </c>
      <c r="AO856" s="2" t="s">
        <v>276</v>
      </c>
    </row>
    <row r="857" spans="1:41" ht="45" x14ac:dyDescent="0.2">
      <c r="A857" s="1" t="s">
        <v>3500</v>
      </c>
      <c r="B857" s="1" t="s">
        <v>1326</v>
      </c>
      <c r="C857" s="1" t="s">
        <v>69</v>
      </c>
      <c r="D857" s="1" t="s">
        <v>1316</v>
      </c>
      <c r="E857" s="1" t="s">
        <v>1561</v>
      </c>
      <c r="F857" s="1" t="s">
        <v>79</v>
      </c>
      <c r="G857" s="1" t="s">
        <v>5</v>
      </c>
      <c r="H857" s="1" t="s">
        <v>5</v>
      </c>
      <c r="I857" s="1" t="s">
        <v>1326</v>
      </c>
      <c r="L857" s="2"/>
      <c r="M857" s="2"/>
      <c r="N857" s="2" t="s">
        <v>2</v>
      </c>
      <c r="O857" s="2" t="s">
        <v>2407</v>
      </c>
      <c r="P857" s="1">
        <v>58</v>
      </c>
      <c r="Q857" s="1">
        <v>0</v>
      </c>
      <c r="R857" s="1">
        <v>0</v>
      </c>
      <c r="S857" s="1">
        <f t="shared" si="243"/>
        <v>58</v>
      </c>
      <c r="T857" s="1">
        <f t="shared" si="244"/>
        <v>58</v>
      </c>
      <c r="U857" s="1">
        <v>0</v>
      </c>
      <c r="V857" s="1">
        <v>0</v>
      </c>
      <c r="W857" s="1">
        <v>0</v>
      </c>
      <c r="X857" s="1">
        <v>0</v>
      </c>
      <c r="Y857" s="1">
        <f t="shared" si="245"/>
        <v>58</v>
      </c>
      <c r="Z857" s="1" t="s">
        <v>3782</v>
      </c>
      <c r="AA857" s="3">
        <v>62.65</v>
      </c>
      <c r="AC857" s="3">
        <f t="shared" si="242"/>
        <v>-62.65</v>
      </c>
      <c r="AD857" s="2" t="s">
        <v>2642</v>
      </c>
      <c r="AF857" s="5" t="s">
        <v>2637</v>
      </c>
      <c r="AN857" s="2" t="s">
        <v>53</v>
      </c>
      <c r="AO857" s="2" t="s">
        <v>276</v>
      </c>
    </row>
    <row r="858" spans="1:41" ht="60" x14ac:dyDescent="0.2">
      <c r="A858" s="1" t="s">
        <v>3501</v>
      </c>
      <c r="B858" s="1" t="s">
        <v>1902</v>
      </c>
      <c r="C858" s="1" t="s">
        <v>69</v>
      </c>
      <c r="D858" s="1" t="s">
        <v>2353</v>
      </c>
      <c r="E858" s="1" t="s">
        <v>1562</v>
      </c>
      <c r="F858" s="1" t="s">
        <v>79</v>
      </c>
      <c r="G858" s="1" t="s">
        <v>5</v>
      </c>
      <c r="H858" s="1" t="s">
        <v>5</v>
      </c>
      <c r="I858" s="1" t="s">
        <v>1902</v>
      </c>
      <c r="L858" s="2"/>
      <c r="M858" s="2"/>
      <c r="N858" s="2" t="s">
        <v>2</v>
      </c>
      <c r="O858" s="2" t="s">
        <v>1352</v>
      </c>
      <c r="P858" s="1">
        <v>164</v>
      </c>
      <c r="Q858" s="1">
        <v>1</v>
      </c>
      <c r="R858" s="1">
        <v>0</v>
      </c>
      <c r="S858" s="1">
        <f t="shared" si="243"/>
        <v>165</v>
      </c>
      <c r="T858" s="1">
        <f t="shared" si="244"/>
        <v>165</v>
      </c>
      <c r="U858" s="1">
        <v>7</v>
      </c>
      <c r="V858" s="1">
        <v>0</v>
      </c>
      <c r="W858" s="1">
        <v>0</v>
      </c>
      <c r="X858" s="1">
        <v>0</v>
      </c>
      <c r="Y858" s="1">
        <f t="shared" si="245"/>
        <v>158</v>
      </c>
      <c r="Z858" s="1" t="s">
        <v>3784</v>
      </c>
      <c r="AA858" s="3">
        <v>35.83</v>
      </c>
      <c r="AC858" s="3">
        <f t="shared" si="242"/>
        <v>-35.83</v>
      </c>
      <c r="AD858" s="2" t="s">
        <v>2641</v>
      </c>
      <c r="AF858" s="5" t="s">
        <v>2637</v>
      </c>
      <c r="AN858" s="2" t="s">
        <v>53</v>
      </c>
      <c r="AO858" s="2" t="s">
        <v>276</v>
      </c>
    </row>
    <row r="859" spans="1:41" ht="60" x14ac:dyDescent="0.2">
      <c r="A859" s="1" t="s">
        <v>3502</v>
      </c>
      <c r="B859" s="1" t="s">
        <v>583</v>
      </c>
      <c r="C859" s="1" t="s">
        <v>69</v>
      </c>
      <c r="D859" s="1" t="s">
        <v>2353</v>
      </c>
      <c r="E859" s="1" t="s">
        <v>1563</v>
      </c>
      <c r="F859" s="1" t="s">
        <v>79</v>
      </c>
      <c r="G859" s="1" t="s">
        <v>5</v>
      </c>
      <c r="H859" s="1" t="s">
        <v>5</v>
      </c>
      <c r="I859" s="1" t="s">
        <v>583</v>
      </c>
      <c r="L859" s="2"/>
      <c r="M859" s="2"/>
      <c r="N859" s="2" t="s">
        <v>2</v>
      </c>
      <c r="P859" s="1">
        <v>218</v>
      </c>
      <c r="Q859" s="1">
        <v>0</v>
      </c>
      <c r="R859" s="1">
        <v>0</v>
      </c>
      <c r="S859" s="1">
        <f t="shared" si="243"/>
        <v>218</v>
      </c>
      <c r="T859" s="1">
        <f t="shared" si="244"/>
        <v>218</v>
      </c>
      <c r="U859" s="1">
        <v>6</v>
      </c>
      <c r="V859" s="1">
        <v>0</v>
      </c>
      <c r="W859" s="1">
        <v>0</v>
      </c>
      <c r="X859" s="1">
        <v>0</v>
      </c>
      <c r="Y859" s="1">
        <f t="shared" si="245"/>
        <v>212</v>
      </c>
      <c r="Z859" s="1" t="s">
        <v>3784</v>
      </c>
      <c r="AA859" s="3">
        <v>73.290000000000006</v>
      </c>
      <c r="AC859" s="3">
        <f t="shared" si="242"/>
        <v>-73.290000000000006</v>
      </c>
      <c r="AD859" s="2" t="s">
        <v>2641</v>
      </c>
      <c r="AF859" s="5" t="s">
        <v>2637</v>
      </c>
      <c r="AN859" s="2" t="s">
        <v>53</v>
      </c>
      <c r="AO859" s="2" t="s">
        <v>276</v>
      </c>
    </row>
    <row r="860" spans="1:41" ht="60" x14ac:dyDescent="0.2">
      <c r="A860" s="1" t="s">
        <v>3503</v>
      </c>
      <c r="B860" s="1" t="s">
        <v>584</v>
      </c>
      <c r="C860" s="1" t="s">
        <v>69</v>
      </c>
      <c r="D860" s="1" t="s">
        <v>1316</v>
      </c>
      <c r="E860" s="1" t="s">
        <v>585</v>
      </c>
      <c r="F860" s="1" t="s">
        <v>79</v>
      </c>
      <c r="G860" s="1" t="s">
        <v>5</v>
      </c>
      <c r="H860" s="1" t="s">
        <v>5</v>
      </c>
      <c r="I860" s="1" t="s">
        <v>584</v>
      </c>
      <c r="L860" s="2"/>
      <c r="M860" s="2"/>
      <c r="N860" s="2" t="s">
        <v>2</v>
      </c>
      <c r="P860" s="1">
        <v>256</v>
      </c>
      <c r="Q860" s="1">
        <v>0</v>
      </c>
      <c r="R860" s="1">
        <v>0</v>
      </c>
      <c r="S860" s="1">
        <f t="shared" si="243"/>
        <v>256</v>
      </c>
      <c r="T860" s="1">
        <f t="shared" si="244"/>
        <v>256</v>
      </c>
      <c r="U860" s="1">
        <v>65</v>
      </c>
      <c r="V860" s="1">
        <v>73</v>
      </c>
      <c r="W860" s="1">
        <v>233</v>
      </c>
      <c r="X860" s="1">
        <v>364</v>
      </c>
      <c r="Y860" s="1">
        <f t="shared" si="245"/>
        <v>118</v>
      </c>
      <c r="Z860" s="1" t="s">
        <v>3784</v>
      </c>
      <c r="AA860" s="3">
        <v>24.28</v>
      </c>
      <c r="AC860" s="3">
        <f t="shared" si="242"/>
        <v>-24.28</v>
      </c>
      <c r="AD860" s="2" t="s">
        <v>2641</v>
      </c>
      <c r="AF860" s="5" t="s">
        <v>2637</v>
      </c>
      <c r="AN860" s="2" t="s">
        <v>53</v>
      </c>
      <c r="AO860" s="2" t="s">
        <v>276</v>
      </c>
    </row>
    <row r="861" spans="1:41" ht="60" x14ac:dyDescent="0.2">
      <c r="A861" s="1" t="s">
        <v>3504</v>
      </c>
      <c r="B861" s="1" t="s">
        <v>1421</v>
      </c>
      <c r="C861" s="1" t="s">
        <v>69</v>
      </c>
      <c r="D861" s="1" t="s">
        <v>1316</v>
      </c>
      <c r="E861" s="1" t="s">
        <v>1422</v>
      </c>
      <c r="F861" s="1" t="s">
        <v>79</v>
      </c>
      <c r="G861" s="1" t="s">
        <v>3687</v>
      </c>
      <c r="H861" s="1" t="s">
        <v>27</v>
      </c>
      <c r="I861" s="1" t="s">
        <v>1421</v>
      </c>
      <c r="L861" s="2"/>
      <c r="M861" s="2"/>
      <c r="N861" s="2" t="s">
        <v>2</v>
      </c>
      <c r="P861" s="1">
        <v>4019</v>
      </c>
      <c r="Q861" s="1">
        <v>0</v>
      </c>
      <c r="R861" s="1">
        <v>0</v>
      </c>
      <c r="S861" s="1">
        <f t="shared" si="243"/>
        <v>4019</v>
      </c>
      <c r="T861" s="1">
        <f t="shared" si="244"/>
        <v>4019</v>
      </c>
      <c r="U861" s="1">
        <v>996</v>
      </c>
      <c r="V861" s="1">
        <v>492</v>
      </c>
      <c r="W861" s="1">
        <v>2776</v>
      </c>
      <c r="X861" s="1">
        <v>1772</v>
      </c>
      <c r="Y861" s="1">
        <f t="shared" si="245"/>
        <v>2531</v>
      </c>
      <c r="Z861" s="1" t="s">
        <v>3784</v>
      </c>
      <c r="AA861" s="3">
        <v>2.81</v>
      </c>
      <c r="AC861" s="3">
        <f t="shared" si="242"/>
        <v>-2.81</v>
      </c>
      <c r="AD861" s="2" t="s">
        <v>2641</v>
      </c>
      <c r="AF861" s="5" t="s">
        <v>2637</v>
      </c>
      <c r="AN861" s="1" t="s">
        <v>53</v>
      </c>
      <c r="AO861" s="2" t="s">
        <v>276</v>
      </c>
    </row>
    <row r="862" spans="1:41" ht="30" x14ac:dyDescent="0.2">
      <c r="A862" s="1" t="s">
        <v>3505</v>
      </c>
      <c r="B862" s="1" t="s">
        <v>2266</v>
      </c>
      <c r="C862" s="1" t="s">
        <v>69</v>
      </c>
      <c r="D862" s="1" t="s">
        <v>2353</v>
      </c>
      <c r="E862" s="1" t="s">
        <v>2267</v>
      </c>
      <c r="F862" s="1" t="s">
        <v>79</v>
      </c>
      <c r="G862" s="1" t="s">
        <v>5</v>
      </c>
      <c r="H862" s="1" t="s">
        <v>5</v>
      </c>
      <c r="I862" s="1" t="s">
        <v>2266</v>
      </c>
      <c r="L862" s="2"/>
      <c r="M862" s="2"/>
      <c r="N862" s="1" t="s">
        <v>2</v>
      </c>
      <c r="O862" s="2" t="s">
        <v>1352</v>
      </c>
      <c r="P862" s="1">
        <v>0</v>
      </c>
      <c r="Q862" s="1">
        <v>0</v>
      </c>
      <c r="R862" s="1">
        <v>0</v>
      </c>
      <c r="S862" s="1">
        <f t="shared" si="243"/>
        <v>0</v>
      </c>
      <c r="T862" s="1">
        <f t="shared" si="244"/>
        <v>0</v>
      </c>
      <c r="U862" s="1">
        <v>0</v>
      </c>
      <c r="V862" s="1">
        <v>0</v>
      </c>
      <c r="W862" s="1">
        <v>0</v>
      </c>
      <c r="X862" s="1">
        <v>0</v>
      </c>
      <c r="Y862" s="1">
        <f t="shared" si="245"/>
        <v>0</v>
      </c>
      <c r="Z862" s="1" t="s">
        <v>3782</v>
      </c>
      <c r="AA862" s="3">
        <v>460.18</v>
      </c>
      <c r="AB862" s="18"/>
      <c r="AC862" s="3">
        <f t="shared" si="242"/>
        <v>-460.18</v>
      </c>
      <c r="AD862" s="2" t="s">
        <v>2642</v>
      </c>
      <c r="AF862" s="5" t="s">
        <v>2637</v>
      </c>
      <c r="AN862" s="1" t="s">
        <v>53</v>
      </c>
      <c r="AO862" s="2" t="s">
        <v>276</v>
      </c>
    </row>
    <row r="863" spans="1:41" ht="30" x14ac:dyDescent="0.2">
      <c r="A863" s="1" t="s">
        <v>3506</v>
      </c>
      <c r="B863" s="1" t="s">
        <v>2268</v>
      </c>
      <c r="C863" s="1" t="s">
        <v>69</v>
      </c>
      <c r="D863" s="1" t="s">
        <v>2353</v>
      </c>
      <c r="E863" s="1" t="s">
        <v>2269</v>
      </c>
      <c r="F863" s="1" t="s">
        <v>79</v>
      </c>
      <c r="G863" s="1" t="s">
        <v>5</v>
      </c>
      <c r="H863" s="1" t="s">
        <v>5</v>
      </c>
      <c r="I863" s="1" t="s">
        <v>3760</v>
      </c>
      <c r="L863" s="2"/>
      <c r="M863" s="2"/>
      <c r="N863" s="1" t="s">
        <v>2</v>
      </c>
      <c r="O863" s="2" t="s">
        <v>1352</v>
      </c>
      <c r="P863" s="1">
        <v>0</v>
      </c>
      <c r="Q863" s="1">
        <v>0</v>
      </c>
      <c r="R863" s="1">
        <v>0</v>
      </c>
      <c r="S863" s="1">
        <f t="shared" si="243"/>
        <v>0</v>
      </c>
      <c r="T863" s="1">
        <f t="shared" si="244"/>
        <v>0</v>
      </c>
      <c r="U863" s="1">
        <v>0</v>
      </c>
      <c r="V863" s="1">
        <v>0</v>
      </c>
      <c r="W863" s="1">
        <v>0</v>
      </c>
      <c r="X863" s="1">
        <v>0</v>
      </c>
      <c r="Y863" s="1">
        <f t="shared" si="245"/>
        <v>0</v>
      </c>
      <c r="Z863" s="1" t="s">
        <v>3782</v>
      </c>
      <c r="AA863" s="3">
        <v>34.57</v>
      </c>
      <c r="AB863" s="18"/>
      <c r="AC863" s="3">
        <f t="shared" si="242"/>
        <v>-34.57</v>
      </c>
      <c r="AD863" s="2" t="s">
        <v>2642</v>
      </c>
      <c r="AF863" s="5" t="s">
        <v>2637</v>
      </c>
      <c r="AN863" s="1" t="s">
        <v>53</v>
      </c>
      <c r="AO863" s="2" t="s">
        <v>276</v>
      </c>
    </row>
    <row r="864" spans="1:41" ht="45" x14ac:dyDescent="0.2">
      <c r="A864" s="1" t="s">
        <v>3507</v>
      </c>
      <c r="B864" s="1" t="s">
        <v>586</v>
      </c>
      <c r="C864" s="1" t="s">
        <v>69</v>
      </c>
      <c r="D864" s="1" t="s">
        <v>2353</v>
      </c>
      <c r="E864" s="1" t="s">
        <v>1564</v>
      </c>
      <c r="F864" s="1" t="s">
        <v>79</v>
      </c>
      <c r="G864" s="1" t="s">
        <v>5</v>
      </c>
      <c r="H864" s="1" t="s">
        <v>5</v>
      </c>
      <c r="I864" s="1" t="s">
        <v>586</v>
      </c>
      <c r="L864" s="2"/>
      <c r="M864" s="2"/>
      <c r="N864" s="2" t="s">
        <v>2</v>
      </c>
      <c r="O864" s="2" t="s">
        <v>2407</v>
      </c>
      <c r="P864" s="1">
        <v>80</v>
      </c>
      <c r="Q864" s="1">
        <v>0</v>
      </c>
      <c r="R864" s="1">
        <v>0</v>
      </c>
      <c r="S864" s="1">
        <f t="shared" si="243"/>
        <v>80</v>
      </c>
      <c r="T864" s="1">
        <f t="shared" si="244"/>
        <v>80</v>
      </c>
      <c r="U864" s="1">
        <v>0</v>
      </c>
      <c r="V864" s="1">
        <v>0</v>
      </c>
      <c r="W864" s="1">
        <v>0</v>
      </c>
      <c r="X864" s="1">
        <v>0</v>
      </c>
      <c r="Y864" s="1">
        <f t="shared" si="245"/>
        <v>80</v>
      </c>
      <c r="Z864" s="1" t="s">
        <v>3782</v>
      </c>
      <c r="AA864" s="3">
        <v>5.24</v>
      </c>
      <c r="AC864" s="3">
        <f t="shared" si="242"/>
        <v>-5.24</v>
      </c>
      <c r="AD864" s="2" t="s">
        <v>2642</v>
      </c>
      <c r="AF864" s="5" t="s">
        <v>2637</v>
      </c>
      <c r="AN864" s="2" t="s">
        <v>53</v>
      </c>
      <c r="AO864" s="2" t="s">
        <v>276</v>
      </c>
    </row>
    <row r="865" spans="1:41" ht="60" x14ac:dyDescent="0.2">
      <c r="A865" s="1" t="s">
        <v>3508</v>
      </c>
      <c r="B865" s="1" t="s">
        <v>587</v>
      </c>
      <c r="C865" s="1" t="s">
        <v>69</v>
      </c>
      <c r="D865" s="1" t="s">
        <v>1316</v>
      </c>
      <c r="E865" s="1" t="s">
        <v>588</v>
      </c>
      <c r="F865" s="1" t="s">
        <v>79</v>
      </c>
      <c r="G865" s="1" t="s">
        <v>5</v>
      </c>
      <c r="H865" s="1" t="s">
        <v>5</v>
      </c>
      <c r="I865" s="1" t="s">
        <v>587</v>
      </c>
      <c r="L865" s="2"/>
      <c r="M865" s="2"/>
      <c r="N865" s="2" t="s">
        <v>2</v>
      </c>
      <c r="P865" s="1">
        <v>122</v>
      </c>
      <c r="Q865" s="1">
        <v>25</v>
      </c>
      <c r="R865" s="1">
        <v>0</v>
      </c>
      <c r="S865" s="1">
        <f t="shared" si="243"/>
        <v>147</v>
      </c>
      <c r="T865" s="1">
        <f t="shared" si="244"/>
        <v>147</v>
      </c>
      <c r="U865" s="1">
        <v>128</v>
      </c>
      <c r="V865" s="1">
        <v>133</v>
      </c>
      <c r="W865" s="1">
        <v>0</v>
      </c>
      <c r="X865" s="1">
        <v>0</v>
      </c>
      <c r="Y865" s="1">
        <f t="shared" si="245"/>
        <v>-114</v>
      </c>
      <c r="Z865" s="1" t="s">
        <v>3783</v>
      </c>
      <c r="AA865" s="3">
        <v>43</v>
      </c>
      <c r="AC865" s="3">
        <f t="shared" si="242"/>
        <v>-43</v>
      </c>
      <c r="AD865" s="2" t="s">
        <v>2641</v>
      </c>
      <c r="AF865" s="5" t="s">
        <v>2637</v>
      </c>
      <c r="AN865" s="2" t="s">
        <v>53</v>
      </c>
      <c r="AO865" s="2" t="s">
        <v>276</v>
      </c>
    </row>
    <row r="866" spans="1:41" ht="45" x14ac:dyDescent="0.2">
      <c r="A866" s="1" t="s">
        <v>3509</v>
      </c>
      <c r="B866" s="1" t="s">
        <v>1428</v>
      </c>
      <c r="C866" s="1" t="s">
        <v>69</v>
      </c>
      <c r="D866" s="1" t="s">
        <v>1316</v>
      </c>
      <c r="E866" s="1" t="s">
        <v>1770</v>
      </c>
      <c r="F866" s="1" t="s">
        <v>79</v>
      </c>
      <c r="G866" s="1" t="s">
        <v>5</v>
      </c>
      <c r="H866" s="1" t="s">
        <v>5</v>
      </c>
      <c r="I866" s="1" t="s">
        <v>1428</v>
      </c>
      <c r="L866" s="2"/>
      <c r="M866" s="2"/>
      <c r="N866" s="1" t="s">
        <v>2</v>
      </c>
      <c r="O866" s="2" t="s">
        <v>2407</v>
      </c>
      <c r="P866" s="1">
        <v>134</v>
      </c>
      <c r="Q866" s="1">
        <v>0</v>
      </c>
      <c r="R866" s="1">
        <v>0</v>
      </c>
      <c r="S866" s="1">
        <f t="shared" si="243"/>
        <v>134</v>
      </c>
      <c r="T866" s="1">
        <f t="shared" si="244"/>
        <v>134</v>
      </c>
      <c r="U866" s="1">
        <v>0</v>
      </c>
      <c r="V866" s="1">
        <v>0</v>
      </c>
      <c r="W866" s="1">
        <v>0</v>
      </c>
      <c r="X866" s="1">
        <v>0</v>
      </c>
      <c r="Y866" s="1">
        <f t="shared" si="245"/>
        <v>134</v>
      </c>
      <c r="Z866" s="1" t="s">
        <v>3782</v>
      </c>
      <c r="AA866" s="3">
        <v>285.2</v>
      </c>
      <c r="AB866" s="18"/>
      <c r="AC866" s="3">
        <f t="shared" si="242"/>
        <v>-285.2</v>
      </c>
      <c r="AD866" s="2" t="s">
        <v>2642</v>
      </c>
      <c r="AF866" s="5" t="s">
        <v>2637</v>
      </c>
      <c r="AN866" s="2" t="s">
        <v>53</v>
      </c>
      <c r="AO866" s="2" t="s">
        <v>276</v>
      </c>
    </row>
    <row r="867" spans="1:41" ht="60" x14ac:dyDescent="0.2">
      <c r="A867" s="1" t="s">
        <v>3510</v>
      </c>
      <c r="B867" s="1" t="s">
        <v>2191</v>
      </c>
      <c r="C867" s="1" t="s">
        <v>69</v>
      </c>
      <c r="D867" s="1" t="s">
        <v>1316</v>
      </c>
      <c r="E867" s="1" t="s">
        <v>1770</v>
      </c>
      <c r="F867" s="1" t="s">
        <v>79</v>
      </c>
      <c r="G867" s="1" t="s">
        <v>5</v>
      </c>
      <c r="H867" s="1" t="s">
        <v>5</v>
      </c>
      <c r="I867" s="1" t="s">
        <v>2191</v>
      </c>
      <c r="L867" s="2"/>
      <c r="M867" s="2"/>
      <c r="N867" s="1" t="s">
        <v>2</v>
      </c>
      <c r="O867" s="2" t="s">
        <v>1352</v>
      </c>
      <c r="P867" s="1">
        <v>1736</v>
      </c>
      <c r="Q867" s="1">
        <v>60</v>
      </c>
      <c r="R867" s="1">
        <v>0</v>
      </c>
      <c r="S867" s="1">
        <f t="shared" si="243"/>
        <v>1796</v>
      </c>
      <c r="T867" s="1">
        <f t="shared" si="244"/>
        <v>1796</v>
      </c>
      <c r="U867" s="1">
        <v>491</v>
      </c>
      <c r="V867" s="1">
        <v>229</v>
      </c>
      <c r="W867" s="1">
        <v>1298</v>
      </c>
      <c r="X867" s="1">
        <v>910</v>
      </c>
      <c r="Y867" s="1">
        <f t="shared" si="245"/>
        <v>1076</v>
      </c>
      <c r="Z867" s="1" t="s">
        <v>3784</v>
      </c>
      <c r="AA867" s="3">
        <v>242.75</v>
      </c>
      <c r="AB867" s="18"/>
      <c r="AC867" s="3">
        <f t="shared" si="242"/>
        <v>-242.75</v>
      </c>
      <c r="AD867" s="2" t="s">
        <v>2641</v>
      </c>
      <c r="AF867" s="5" t="s">
        <v>2637</v>
      </c>
      <c r="AN867" s="1" t="s">
        <v>53</v>
      </c>
      <c r="AO867" s="2" t="s">
        <v>276</v>
      </c>
    </row>
    <row r="868" spans="1:41" ht="60" x14ac:dyDescent="0.2">
      <c r="A868" s="1" t="s">
        <v>3511</v>
      </c>
      <c r="B868" s="1" t="s">
        <v>1429</v>
      </c>
      <c r="C868" s="1" t="s">
        <v>69</v>
      </c>
      <c r="D868" s="1" t="s">
        <v>1316</v>
      </c>
      <c r="E868" s="1" t="s">
        <v>1771</v>
      </c>
      <c r="F868" s="1" t="s">
        <v>79</v>
      </c>
      <c r="G868" s="1" t="s">
        <v>5</v>
      </c>
      <c r="H868" s="1" t="s">
        <v>5</v>
      </c>
      <c r="I868" s="1" t="s">
        <v>1429</v>
      </c>
      <c r="L868" s="2"/>
      <c r="M868" s="2"/>
      <c r="N868" s="1" t="s">
        <v>2</v>
      </c>
      <c r="P868" s="1">
        <v>1744</v>
      </c>
      <c r="Q868" s="1">
        <v>200</v>
      </c>
      <c r="R868" s="1">
        <v>0</v>
      </c>
      <c r="S868" s="1">
        <f t="shared" si="243"/>
        <v>1944</v>
      </c>
      <c r="T868" s="1">
        <f t="shared" si="244"/>
        <v>1944</v>
      </c>
      <c r="U868" s="1">
        <v>491</v>
      </c>
      <c r="V868" s="1">
        <v>229</v>
      </c>
      <c r="W868" s="1">
        <v>1298</v>
      </c>
      <c r="X868" s="1">
        <v>910</v>
      </c>
      <c r="Y868" s="1">
        <f t="shared" si="245"/>
        <v>1224</v>
      </c>
      <c r="Z868" s="1" t="s">
        <v>3784</v>
      </c>
      <c r="AA868" s="3">
        <v>25.6</v>
      </c>
      <c r="AB868" s="18"/>
      <c r="AC868" s="3">
        <f t="shared" si="242"/>
        <v>-25.6</v>
      </c>
      <c r="AD868" s="2" t="s">
        <v>2641</v>
      </c>
      <c r="AF868" s="5" t="s">
        <v>2637</v>
      </c>
      <c r="AN868" s="2" t="s">
        <v>53</v>
      </c>
      <c r="AO868" s="2" t="s">
        <v>276</v>
      </c>
    </row>
    <row r="869" spans="1:41" ht="60" x14ac:dyDescent="0.2">
      <c r="A869" s="1" t="s">
        <v>3512</v>
      </c>
      <c r="B869" s="1" t="s">
        <v>1430</v>
      </c>
      <c r="C869" s="1" t="s">
        <v>69</v>
      </c>
      <c r="D869" s="1" t="s">
        <v>1316</v>
      </c>
      <c r="E869" s="1" t="s">
        <v>1772</v>
      </c>
      <c r="F869" s="1" t="s">
        <v>79</v>
      </c>
      <c r="G869" s="1" t="s">
        <v>5</v>
      </c>
      <c r="H869" s="1" t="s">
        <v>5</v>
      </c>
      <c r="I869" s="1" t="s">
        <v>1430</v>
      </c>
      <c r="L869" s="2"/>
      <c r="M869" s="2"/>
      <c r="N869" s="1" t="s">
        <v>2</v>
      </c>
      <c r="P869" s="1">
        <v>1743</v>
      </c>
      <c r="Q869" s="1">
        <v>200</v>
      </c>
      <c r="R869" s="1">
        <v>0</v>
      </c>
      <c r="S869" s="1">
        <f t="shared" si="243"/>
        <v>1943</v>
      </c>
      <c r="T869" s="1">
        <f t="shared" si="244"/>
        <v>1943</v>
      </c>
      <c r="U869" s="1">
        <v>491</v>
      </c>
      <c r="V869" s="1">
        <v>229</v>
      </c>
      <c r="W869" s="1">
        <v>1298</v>
      </c>
      <c r="X869" s="1">
        <v>910</v>
      </c>
      <c r="Y869" s="1">
        <f t="shared" si="245"/>
        <v>1223</v>
      </c>
      <c r="Z869" s="1" t="s">
        <v>3784</v>
      </c>
      <c r="AA869" s="3">
        <v>28.35</v>
      </c>
      <c r="AB869" s="18"/>
      <c r="AC869" s="3">
        <f t="shared" si="242"/>
        <v>-28.35</v>
      </c>
      <c r="AD869" s="2" t="s">
        <v>2641</v>
      </c>
      <c r="AF869" s="5" t="s">
        <v>2637</v>
      </c>
      <c r="AN869" s="2" t="s">
        <v>53</v>
      </c>
      <c r="AO869" s="2" t="s">
        <v>276</v>
      </c>
    </row>
    <row r="870" spans="1:41" ht="30" x14ac:dyDescent="0.2">
      <c r="A870" s="1" t="s">
        <v>3513</v>
      </c>
      <c r="B870" s="1" t="s">
        <v>1881</v>
      </c>
      <c r="C870" s="1" t="s">
        <v>69</v>
      </c>
      <c r="D870" s="1" t="s">
        <v>1316</v>
      </c>
      <c r="E870" s="1" t="s">
        <v>1565</v>
      </c>
      <c r="F870" s="1" t="s">
        <v>79</v>
      </c>
      <c r="G870" s="1" t="s">
        <v>5</v>
      </c>
      <c r="H870" s="1" t="s">
        <v>5</v>
      </c>
      <c r="I870" s="1" t="s">
        <v>1881</v>
      </c>
      <c r="L870" s="2"/>
      <c r="M870" s="2"/>
      <c r="N870" s="2" t="s">
        <v>2</v>
      </c>
      <c r="O870" s="2" t="s">
        <v>1352</v>
      </c>
      <c r="P870" s="1">
        <v>0</v>
      </c>
      <c r="Q870" s="1">
        <v>0</v>
      </c>
      <c r="R870" s="1">
        <v>0</v>
      </c>
      <c r="S870" s="1">
        <f t="shared" si="243"/>
        <v>0</v>
      </c>
      <c r="T870" s="1">
        <f t="shared" si="244"/>
        <v>0</v>
      </c>
      <c r="U870" s="1">
        <v>0</v>
      </c>
      <c r="V870" s="1">
        <v>0</v>
      </c>
      <c r="W870" s="1">
        <v>0</v>
      </c>
      <c r="X870" s="1">
        <v>0</v>
      </c>
      <c r="Y870" s="1">
        <f t="shared" si="245"/>
        <v>0</v>
      </c>
      <c r="Z870" s="1" t="s">
        <v>3782</v>
      </c>
      <c r="AA870" s="3">
        <v>52.298549999999999</v>
      </c>
      <c r="AC870" s="3">
        <f t="shared" ref="AC870:AC917" si="246">AB870-AA870</f>
        <v>-52.298549999999999</v>
      </c>
      <c r="AD870" s="2" t="s">
        <v>2642</v>
      </c>
      <c r="AF870" s="5" t="s">
        <v>2637</v>
      </c>
      <c r="AN870" s="2" t="s">
        <v>53</v>
      </c>
      <c r="AO870" s="2" t="s">
        <v>276</v>
      </c>
    </row>
    <row r="871" spans="1:41" ht="30" x14ac:dyDescent="0.2">
      <c r="A871" s="1" t="s">
        <v>3514</v>
      </c>
      <c r="B871" s="1" t="s">
        <v>1882</v>
      </c>
      <c r="C871" s="1" t="s">
        <v>69</v>
      </c>
      <c r="D871" s="1" t="s">
        <v>1316</v>
      </c>
      <c r="E871" s="1" t="s">
        <v>1565</v>
      </c>
      <c r="F871" s="1" t="s">
        <v>79</v>
      </c>
      <c r="G871" s="1" t="s">
        <v>5</v>
      </c>
      <c r="H871" s="1" t="s">
        <v>5</v>
      </c>
      <c r="I871" s="1" t="s">
        <v>1882</v>
      </c>
      <c r="L871" s="2"/>
      <c r="M871" s="2"/>
      <c r="N871" s="2" t="s">
        <v>2</v>
      </c>
      <c r="O871" s="2" t="s">
        <v>1352</v>
      </c>
      <c r="P871" s="1">
        <v>0</v>
      </c>
      <c r="Q871" s="1">
        <v>0</v>
      </c>
      <c r="R871" s="1">
        <v>0</v>
      </c>
      <c r="S871" s="1">
        <f t="shared" ref="S871:S918" si="247">P871+Q871</f>
        <v>0</v>
      </c>
      <c r="T871" s="1">
        <f t="shared" ref="T871:T918" si="248">P871+Q871+R871</f>
        <v>0</v>
      </c>
      <c r="U871" s="1">
        <v>0</v>
      </c>
      <c r="V871" s="1">
        <v>0</v>
      </c>
      <c r="W871" s="1">
        <v>0</v>
      </c>
      <c r="X871" s="1">
        <v>0</v>
      </c>
      <c r="Y871" s="1">
        <f t="shared" si="245"/>
        <v>0</v>
      </c>
      <c r="Z871" s="1" t="s">
        <v>3782</v>
      </c>
      <c r="AA871" s="3">
        <v>56.59</v>
      </c>
      <c r="AC871" s="3">
        <f t="shared" si="246"/>
        <v>-56.59</v>
      </c>
      <c r="AD871" s="2" t="s">
        <v>2642</v>
      </c>
      <c r="AF871" s="5" t="s">
        <v>2637</v>
      </c>
      <c r="AN871" s="2" t="s">
        <v>53</v>
      </c>
      <c r="AO871" s="2" t="s">
        <v>276</v>
      </c>
    </row>
    <row r="872" spans="1:41" ht="60" x14ac:dyDescent="0.2">
      <c r="A872" s="1" t="s">
        <v>3515</v>
      </c>
      <c r="B872" s="1" t="s">
        <v>1985</v>
      </c>
      <c r="C872" s="1" t="s">
        <v>69</v>
      </c>
      <c r="D872" s="1" t="s">
        <v>1316</v>
      </c>
      <c r="E872" s="1" t="s">
        <v>1565</v>
      </c>
      <c r="F872" s="1" t="s">
        <v>79</v>
      </c>
      <c r="G872" s="1" t="s">
        <v>5</v>
      </c>
      <c r="H872" s="1" t="s">
        <v>5</v>
      </c>
      <c r="I872" s="1" t="s">
        <v>1985</v>
      </c>
      <c r="L872" s="2"/>
      <c r="M872" s="2"/>
      <c r="N872" s="24" t="s">
        <v>2</v>
      </c>
      <c r="O872" s="2" t="s">
        <v>1352</v>
      </c>
      <c r="P872" s="1">
        <v>483</v>
      </c>
      <c r="Q872" s="1">
        <v>0</v>
      </c>
      <c r="R872" s="1">
        <v>0</v>
      </c>
      <c r="S872" s="1">
        <f t="shared" si="247"/>
        <v>483</v>
      </c>
      <c r="T872" s="1">
        <f t="shared" si="248"/>
        <v>483</v>
      </c>
      <c r="U872" s="1">
        <v>188</v>
      </c>
      <c r="V872" s="1">
        <v>228</v>
      </c>
      <c r="W872" s="1">
        <v>300</v>
      </c>
      <c r="X872" s="1">
        <v>221</v>
      </c>
      <c r="Y872" s="1">
        <f t="shared" si="245"/>
        <v>67</v>
      </c>
      <c r="Z872" s="1" t="s">
        <v>3784</v>
      </c>
      <c r="AA872" s="3">
        <v>56.54</v>
      </c>
      <c r="AC872" s="3">
        <f t="shared" si="246"/>
        <v>-56.54</v>
      </c>
      <c r="AD872" s="2" t="s">
        <v>2641</v>
      </c>
      <c r="AF872" s="5" t="s">
        <v>2637</v>
      </c>
      <c r="AN872" s="1" t="s">
        <v>53</v>
      </c>
      <c r="AO872" s="2" t="s">
        <v>276</v>
      </c>
    </row>
    <row r="873" spans="1:41" ht="30" x14ac:dyDescent="0.2">
      <c r="A873" s="1" t="s">
        <v>3516</v>
      </c>
      <c r="B873" s="1" t="s">
        <v>1888</v>
      </c>
      <c r="C873" s="1" t="s">
        <v>69</v>
      </c>
      <c r="D873" s="1" t="s">
        <v>1316</v>
      </c>
      <c r="E873" s="1" t="s">
        <v>590</v>
      </c>
      <c r="F873" s="1" t="s">
        <v>79</v>
      </c>
      <c r="G873" s="1" t="s">
        <v>5</v>
      </c>
      <c r="H873" s="1" t="s">
        <v>5</v>
      </c>
      <c r="I873" s="1" t="s">
        <v>1888</v>
      </c>
      <c r="L873" s="2"/>
      <c r="M873" s="2"/>
      <c r="N873" s="2" t="s">
        <v>2</v>
      </c>
      <c r="O873" s="2" t="s">
        <v>1352</v>
      </c>
      <c r="P873" s="1">
        <v>0</v>
      </c>
      <c r="Q873" s="1">
        <v>0</v>
      </c>
      <c r="R873" s="1">
        <v>0</v>
      </c>
      <c r="S873" s="1">
        <f t="shared" si="247"/>
        <v>0</v>
      </c>
      <c r="T873" s="1">
        <f t="shared" si="248"/>
        <v>0</v>
      </c>
      <c r="U873" s="1">
        <v>0</v>
      </c>
      <c r="V873" s="1">
        <v>0</v>
      </c>
      <c r="W873" s="1">
        <v>0</v>
      </c>
      <c r="X873" s="1">
        <v>0</v>
      </c>
      <c r="Y873" s="1">
        <f t="shared" si="245"/>
        <v>0</v>
      </c>
      <c r="Z873" s="1" t="s">
        <v>3782</v>
      </c>
      <c r="AA873" s="3">
        <v>2.7</v>
      </c>
      <c r="AC873" s="3">
        <f t="shared" si="246"/>
        <v>-2.7</v>
      </c>
      <c r="AD873" s="2" t="s">
        <v>2642</v>
      </c>
      <c r="AF873" s="5" t="s">
        <v>2637</v>
      </c>
      <c r="AN873" s="2" t="s">
        <v>53</v>
      </c>
      <c r="AO873" s="2" t="s">
        <v>276</v>
      </c>
    </row>
    <row r="874" spans="1:41" ht="60" x14ac:dyDescent="0.2">
      <c r="A874" s="1" t="s">
        <v>3517</v>
      </c>
      <c r="B874" s="1" t="s">
        <v>1986</v>
      </c>
      <c r="C874" s="1" t="s">
        <v>69</v>
      </c>
      <c r="D874" s="1" t="s">
        <v>1316</v>
      </c>
      <c r="E874" s="1" t="s">
        <v>590</v>
      </c>
      <c r="F874" s="1" t="s">
        <v>79</v>
      </c>
      <c r="G874" s="1" t="s">
        <v>5</v>
      </c>
      <c r="H874" s="1" t="s">
        <v>5</v>
      </c>
      <c r="I874" s="1" t="s">
        <v>1986</v>
      </c>
      <c r="L874" s="2"/>
      <c r="M874" s="2"/>
      <c r="N874" s="2" t="s">
        <v>2</v>
      </c>
      <c r="O874" s="2" t="s">
        <v>1352</v>
      </c>
      <c r="P874" s="1">
        <v>256</v>
      </c>
      <c r="Q874" s="1">
        <v>0</v>
      </c>
      <c r="R874" s="1">
        <v>0</v>
      </c>
      <c r="S874" s="1">
        <f t="shared" si="247"/>
        <v>256</v>
      </c>
      <c r="T874" s="1">
        <f t="shared" si="248"/>
        <v>256</v>
      </c>
      <c r="U874" s="1">
        <v>222</v>
      </c>
      <c r="V874" s="1">
        <v>455</v>
      </c>
      <c r="W874" s="1">
        <v>584</v>
      </c>
      <c r="X874" s="1">
        <v>721</v>
      </c>
      <c r="Y874" s="1">
        <f t="shared" si="245"/>
        <v>-421</v>
      </c>
      <c r="Z874" s="1" t="s">
        <v>3783</v>
      </c>
      <c r="AA874" s="3">
        <v>2.56</v>
      </c>
      <c r="AB874" s="18"/>
      <c r="AC874" s="3">
        <f t="shared" si="246"/>
        <v>-2.56</v>
      </c>
      <c r="AD874" s="2" t="s">
        <v>2641</v>
      </c>
      <c r="AF874" s="5" t="s">
        <v>2637</v>
      </c>
      <c r="AN874" s="1" t="s">
        <v>53</v>
      </c>
      <c r="AO874" s="2" t="s">
        <v>276</v>
      </c>
    </row>
    <row r="875" spans="1:41" ht="30" x14ac:dyDescent="0.2">
      <c r="A875" s="1" t="s">
        <v>3518</v>
      </c>
      <c r="B875" s="1" t="s">
        <v>1874</v>
      </c>
      <c r="C875" s="1" t="s">
        <v>69</v>
      </c>
      <c r="D875" s="1" t="s">
        <v>1316</v>
      </c>
      <c r="E875" s="1" t="s">
        <v>912</v>
      </c>
      <c r="F875" s="1" t="s">
        <v>79</v>
      </c>
      <c r="G875" s="1" t="s">
        <v>5</v>
      </c>
      <c r="H875" s="1" t="s">
        <v>5</v>
      </c>
      <c r="I875" s="1" t="s">
        <v>1874</v>
      </c>
      <c r="L875" s="2"/>
      <c r="M875" s="2"/>
      <c r="N875" s="2" t="s">
        <v>2</v>
      </c>
      <c r="O875" s="2" t="s">
        <v>1352</v>
      </c>
      <c r="P875" s="1">
        <v>0</v>
      </c>
      <c r="Q875" s="1">
        <v>0</v>
      </c>
      <c r="R875" s="1">
        <v>0</v>
      </c>
      <c r="S875" s="1">
        <f t="shared" si="247"/>
        <v>0</v>
      </c>
      <c r="T875" s="1">
        <f t="shared" si="248"/>
        <v>0</v>
      </c>
      <c r="U875" s="1">
        <v>0</v>
      </c>
      <c r="V875" s="1">
        <v>0</v>
      </c>
      <c r="W875" s="1">
        <v>0</v>
      </c>
      <c r="X875" s="1">
        <v>0</v>
      </c>
      <c r="Y875" s="1">
        <f t="shared" si="245"/>
        <v>0</v>
      </c>
      <c r="Z875" s="1" t="s">
        <v>3782</v>
      </c>
      <c r="AA875" s="3">
        <v>43.26</v>
      </c>
      <c r="AC875" s="3">
        <f t="shared" si="246"/>
        <v>-43.26</v>
      </c>
      <c r="AD875" s="2" t="s">
        <v>2642</v>
      </c>
      <c r="AF875" s="5" t="s">
        <v>2637</v>
      </c>
      <c r="AN875" s="2" t="s">
        <v>53</v>
      </c>
      <c r="AO875" s="2" t="s">
        <v>276</v>
      </c>
    </row>
    <row r="876" spans="1:41" ht="60" x14ac:dyDescent="0.2">
      <c r="A876" s="1" t="s">
        <v>3519</v>
      </c>
      <c r="B876" s="1" t="s">
        <v>1887</v>
      </c>
      <c r="C876" s="1" t="s">
        <v>69</v>
      </c>
      <c r="D876" s="1" t="s">
        <v>1316</v>
      </c>
      <c r="E876" s="1" t="s">
        <v>912</v>
      </c>
      <c r="F876" s="1" t="s">
        <v>79</v>
      </c>
      <c r="G876" s="1" t="s">
        <v>5</v>
      </c>
      <c r="H876" s="1" t="s">
        <v>5</v>
      </c>
      <c r="I876" s="1" t="s">
        <v>1887</v>
      </c>
      <c r="L876" s="2"/>
      <c r="M876" s="2"/>
      <c r="N876" s="2" t="s">
        <v>2</v>
      </c>
      <c r="O876" s="2" t="s">
        <v>1352</v>
      </c>
      <c r="P876" s="1">
        <v>144</v>
      </c>
      <c r="Q876" s="1">
        <v>200</v>
      </c>
      <c r="R876" s="1">
        <v>0</v>
      </c>
      <c r="S876" s="1">
        <f t="shared" si="247"/>
        <v>344</v>
      </c>
      <c r="T876" s="1">
        <f t="shared" si="248"/>
        <v>344</v>
      </c>
      <c r="U876" s="1">
        <v>188</v>
      </c>
      <c r="V876" s="1">
        <v>228</v>
      </c>
      <c r="W876" s="1">
        <v>300</v>
      </c>
      <c r="X876" s="1">
        <v>221</v>
      </c>
      <c r="Y876" s="1">
        <f t="shared" si="245"/>
        <v>-72</v>
      </c>
      <c r="Z876" s="1" t="s">
        <v>3783</v>
      </c>
      <c r="AA876" s="3">
        <v>41</v>
      </c>
      <c r="AC876" s="3">
        <f t="shared" si="246"/>
        <v>-41</v>
      </c>
      <c r="AD876" s="2" t="s">
        <v>2641</v>
      </c>
      <c r="AF876" s="5" t="s">
        <v>2637</v>
      </c>
      <c r="AN876" s="2" t="s">
        <v>53</v>
      </c>
      <c r="AO876" s="2" t="s">
        <v>276</v>
      </c>
    </row>
    <row r="877" spans="1:41" ht="30" x14ac:dyDescent="0.2">
      <c r="A877" s="1" t="s">
        <v>3520</v>
      </c>
      <c r="B877" s="1" t="s">
        <v>2270</v>
      </c>
      <c r="C877" s="1" t="s">
        <v>69</v>
      </c>
      <c r="D877" s="1" t="s">
        <v>1316</v>
      </c>
      <c r="E877" s="1" t="s">
        <v>1327</v>
      </c>
      <c r="F877" s="1" t="s">
        <v>79</v>
      </c>
      <c r="G877" s="1" t="s">
        <v>5</v>
      </c>
      <c r="H877" s="1" t="s">
        <v>5</v>
      </c>
      <c r="I877" s="1" t="s">
        <v>2270</v>
      </c>
      <c r="L877" s="2"/>
      <c r="M877" s="2"/>
      <c r="N877" s="1" t="s">
        <v>2</v>
      </c>
      <c r="O877" s="2" t="s">
        <v>1352</v>
      </c>
      <c r="P877" s="1">
        <v>200</v>
      </c>
      <c r="Q877" s="1">
        <v>0</v>
      </c>
      <c r="R877" s="1">
        <v>0</v>
      </c>
      <c r="S877" s="1">
        <f t="shared" si="247"/>
        <v>200</v>
      </c>
      <c r="T877" s="1">
        <f t="shared" si="248"/>
        <v>200</v>
      </c>
      <c r="U877" s="1">
        <v>0</v>
      </c>
      <c r="V877" s="1">
        <v>0</v>
      </c>
      <c r="W877" s="1">
        <v>0</v>
      </c>
      <c r="X877" s="1">
        <v>0</v>
      </c>
      <c r="Y877" s="1">
        <f t="shared" si="245"/>
        <v>200</v>
      </c>
      <c r="Z877" s="1" t="s">
        <v>3782</v>
      </c>
      <c r="AA877" s="3">
        <v>48.04</v>
      </c>
      <c r="AB877" s="18"/>
      <c r="AC877" s="3">
        <f t="shared" si="246"/>
        <v>-48.04</v>
      </c>
      <c r="AD877" s="2" t="s">
        <v>2642</v>
      </c>
      <c r="AF877" s="5" t="s">
        <v>2637</v>
      </c>
      <c r="AN877" s="1" t="s">
        <v>53</v>
      </c>
      <c r="AO877" s="2" t="s">
        <v>276</v>
      </c>
    </row>
    <row r="878" spans="1:41" ht="30" x14ac:dyDescent="0.2">
      <c r="A878" s="1" t="s">
        <v>3521</v>
      </c>
      <c r="B878" s="1" t="s">
        <v>2271</v>
      </c>
      <c r="C878" s="1" t="s">
        <v>69</v>
      </c>
      <c r="D878" s="1" t="s">
        <v>1316</v>
      </c>
      <c r="E878" s="1" t="s">
        <v>1328</v>
      </c>
      <c r="F878" s="1" t="s">
        <v>79</v>
      </c>
      <c r="G878" s="1" t="s">
        <v>5</v>
      </c>
      <c r="H878" s="1" t="s">
        <v>5</v>
      </c>
      <c r="I878" s="1" t="s">
        <v>2271</v>
      </c>
      <c r="L878" s="2"/>
      <c r="M878" s="2"/>
      <c r="N878" s="1" t="s">
        <v>2</v>
      </c>
      <c r="O878" s="2" t="s">
        <v>1352</v>
      </c>
      <c r="P878" s="1">
        <v>196</v>
      </c>
      <c r="Q878" s="1">
        <v>0</v>
      </c>
      <c r="R878" s="1">
        <v>0</v>
      </c>
      <c r="S878" s="1">
        <f t="shared" si="247"/>
        <v>196</v>
      </c>
      <c r="T878" s="1">
        <f t="shared" si="248"/>
        <v>196</v>
      </c>
      <c r="U878" s="1">
        <v>0</v>
      </c>
      <c r="V878" s="1">
        <v>0</v>
      </c>
      <c r="W878" s="1">
        <v>0</v>
      </c>
      <c r="X878" s="1">
        <v>0</v>
      </c>
      <c r="Y878" s="1">
        <f t="shared" si="245"/>
        <v>196</v>
      </c>
      <c r="Z878" s="1" t="s">
        <v>3782</v>
      </c>
      <c r="AA878" s="3">
        <v>64.040000000000006</v>
      </c>
      <c r="AB878" s="18"/>
      <c r="AC878" s="3">
        <f t="shared" si="246"/>
        <v>-64.040000000000006</v>
      </c>
      <c r="AD878" s="2" t="s">
        <v>2642</v>
      </c>
      <c r="AF878" s="5" t="s">
        <v>2637</v>
      </c>
      <c r="AN878" s="1" t="s">
        <v>53</v>
      </c>
      <c r="AO878" s="2" t="s">
        <v>276</v>
      </c>
    </row>
    <row r="879" spans="1:41" ht="60" x14ac:dyDescent="0.2">
      <c r="A879" s="1" t="s">
        <v>3522</v>
      </c>
      <c r="B879" s="1" t="s">
        <v>2117</v>
      </c>
      <c r="C879" s="1" t="s">
        <v>69</v>
      </c>
      <c r="D879" s="1" t="s">
        <v>2353</v>
      </c>
      <c r="E879" s="1" t="s">
        <v>2501</v>
      </c>
      <c r="F879" s="1" t="s">
        <v>79</v>
      </c>
      <c r="G879" s="1" t="s">
        <v>5</v>
      </c>
      <c r="H879" s="1" t="s">
        <v>5</v>
      </c>
      <c r="I879" s="1" t="s">
        <v>2117</v>
      </c>
      <c r="L879" s="2"/>
      <c r="M879" s="2"/>
      <c r="N879" s="2" t="s">
        <v>2</v>
      </c>
      <c r="O879" s="2" t="s">
        <v>2118</v>
      </c>
      <c r="P879" s="1">
        <v>900</v>
      </c>
      <c r="Q879" s="1">
        <v>0</v>
      </c>
      <c r="R879" s="1">
        <v>0</v>
      </c>
      <c r="S879" s="1">
        <f t="shared" si="247"/>
        <v>900</v>
      </c>
      <c r="T879" s="1">
        <f t="shared" si="248"/>
        <v>900</v>
      </c>
      <c r="U879" s="1">
        <v>0</v>
      </c>
      <c r="V879" s="1">
        <v>0</v>
      </c>
      <c r="W879" s="1">
        <v>0</v>
      </c>
      <c r="X879" s="1">
        <v>0</v>
      </c>
      <c r="Y879" s="1">
        <f t="shared" si="245"/>
        <v>900</v>
      </c>
      <c r="Z879" s="1" t="s">
        <v>3782</v>
      </c>
      <c r="AA879" s="3">
        <v>328.6</v>
      </c>
      <c r="AB879" s="18"/>
      <c r="AC879" s="3">
        <f t="shared" si="246"/>
        <v>-328.6</v>
      </c>
      <c r="AD879" s="2" t="s">
        <v>2641</v>
      </c>
      <c r="AF879" s="5" t="s">
        <v>2637</v>
      </c>
      <c r="AN879" s="1" t="s">
        <v>53</v>
      </c>
      <c r="AO879" s="2" t="s">
        <v>276</v>
      </c>
    </row>
    <row r="880" spans="1:41" ht="30" x14ac:dyDescent="0.2">
      <c r="A880" s="1" t="s">
        <v>3523</v>
      </c>
      <c r="B880" s="1" t="s">
        <v>2543</v>
      </c>
      <c r="C880" s="1" t="s">
        <v>69</v>
      </c>
      <c r="D880" s="1" t="s">
        <v>2353</v>
      </c>
      <c r="E880" s="1" t="s">
        <v>2501</v>
      </c>
      <c r="F880" s="1" t="s">
        <v>79</v>
      </c>
      <c r="G880" s="1" t="s">
        <v>5</v>
      </c>
      <c r="H880" s="1" t="s">
        <v>5</v>
      </c>
      <c r="I880" s="1" t="s">
        <v>2543</v>
      </c>
      <c r="L880" s="2"/>
      <c r="M880" s="2"/>
      <c r="N880" s="1" t="s">
        <v>2</v>
      </c>
      <c r="O880" s="2" t="s">
        <v>1352</v>
      </c>
      <c r="P880" s="1">
        <v>3427</v>
      </c>
      <c r="Q880" s="1">
        <v>137</v>
      </c>
      <c r="R880" s="1">
        <v>0</v>
      </c>
      <c r="S880" s="1">
        <f t="shared" si="247"/>
        <v>3564</v>
      </c>
      <c r="T880" s="1">
        <f t="shared" si="248"/>
        <v>3564</v>
      </c>
      <c r="U880" s="1">
        <v>354</v>
      </c>
      <c r="V880" s="1">
        <v>301</v>
      </c>
      <c r="W880" s="1">
        <v>1323</v>
      </c>
      <c r="X880" s="1">
        <v>903</v>
      </c>
      <c r="Y880" s="1">
        <f t="shared" ref="Y880:Y926" si="249">T880-(U880+V880)</f>
        <v>2909</v>
      </c>
      <c r="Z880" s="1" t="s">
        <v>3784</v>
      </c>
      <c r="AA880" s="3">
        <v>328.6</v>
      </c>
      <c r="AC880" s="3">
        <f t="shared" si="246"/>
        <v>-328.6</v>
      </c>
      <c r="AD880" s="2" t="s">
        <v>2642</v>
      </c>
      <c r="AF880" s="5" t="s">
        <v>2637</v>
      </c>
      <c r="AJ880" s="1"/>
      <c r="AK880" s="1"/>
      <c r="AN880" s="1" t="s">
        <v>53</v>
      </c>
      <c r="AO880" s="2" t="s">
        <v>276</v>
      </c>
    </row>
    <row r="881" spans="1:41" ht="60" x14ac:dyDescent="0.2">
      <c r="A881" s="1" t="s">
        <v>3524</v>
      </c>
      <c r="B881" s="1" t="s">
        <v>1935</v>
      </c>
      <c r="C881" s="1" t="s">
        <v>69</v>
      </c>
      <c r="D881" s="1" t="s">
        <v>1316</v>
      </c>
      <c r="E881" s="1" t="s">
        <v>1396</v>
      </c>
      <c r="F881" s="1" t="s">
        <v>79</v>
      </c>
      <c r="G881" s="1" t="s">
        <v>5</v>
      </c>
      <c r="H881" s="1" t="s">
        <v>5</v>
      </c>
      <c r="I881" s="1" t="s">
        <v>1935</v>
      </c>
      <c r="L881" s="2"/>
      <c r="M881" s="2"/>
      <c r="N881" s="2" t="s">
        <v>2</v>
      </c>
      <c r="O881" s="2" t="s">
        <v>1352</v>
      </c>
      <c r="P881" s="1">
        <v>239</v>
      </c>
      <c r="Q881" s="1">
        <v>200</v>
      </c>
      <c r="R881" s="1">
        <v>0</v>
      </c>
      <c r="S881" s="1">
        <f t="shared" si="247"/>
        <v>439</v>
      </c>
      <c r="T881" s="1">
        <f t="shared" si="248"/>
        <v>439</v>
      </c>
      <c r="U881" s="1">
        <v>581</v>
      </c>
      <c r="V881" s="1">
        <v>1136</v>
      </c>
      <c r="W881" s="1">
        <v>1713</v>
      </c>
      <c r="X881" s="1">
        <v>1650</v>
      </c>
      <c r="Y881" s="1">
        <f t="shared" si="249"/>
        <v>-1278</v>
      </c>
      <c r="Z881" s="1" t="s">
        <v>3783</v>
      </c>
      <c r="AA881" s="3">
        <v>6.1</v>
      </c>
      <c r="AB881" s="18"/>
      <c r="AC881" s="3">
        <f t="shared" si="246"/>
        <v>-6.1</v>
      </c>
      <c r="AD881" s="2" t="s">
        <v>2641</v>
      </c>
      <c r="AF881" s="5" t="s">
        <v>2637</v>
      </c>
      <c r="AN881" s="1" t="s">
        <v>53</v>
      </c>
      <c r="AO881" s="2" t="s">
        <v>276</v>
      </c>
    </row>
    <row r="882" spans="1:41" ht="45" x14ac:dyDescent="0.2">
      <c r="A882" s="1" t="s">
        <v>3525</v>
      </c>
      <c r="B882" s="1" t="s">
        <v>591</v>
      </c>
      <c r="C882" s="1" t="s">
        <v>69</v>
      </c>
      <c r="D882" s="1" t="s">
        <v>1316</v>
      </c>
      <c r="E882" s="1" t="s">
        <v>582</v>
      </c>
      <c r="F882" s="1" t="s">
        <v>79</v>
      </c>
      <c r="G882" s="1" t="s">
        <v>5</v>
      </c>
      <c r="H882" s="1" t="s">
        <v>5</v>
      </c>
      <c r="I882" s="1" t="s">
        <v>591</v>
      </c>
      <c r="L882" s="2"/>
      <c r="M882" s="2"/>
      <c r="N882" s="2" t="s">
        <v>2</v>
      </c>
      <c r="O882" s="2" t="s">
        <v>2407</v>
      </c>
      <c r="P882" s="1">
        <v>1</v>
      </c>
      <c r="Q882" s="1">
        <v>0</v>
      </c>
      <c r="R882" s="1">
        <v>0</v>
      </c>
      <c r="S882" s="1">
        <f t="shared" si="247"/>
        <v>1</v>
      </c>
      <c r="T882" s="1">
        <f t="shared" si="248"/>
        <v>1</v>
      </c>
      <c r="U882" s="1">
        <v>0</v>
      </c>
      <c r="V882" s="1">
        <v>0</v>
      </c>
      <c r="W882" s="1">
        <v>0</v>
      </c>
      <c r="X882" s="1">
        <v>0</v>
      </c>
      <c r="Y882" s="1">
        <f t="shared" si="249"/>
        <v>1</v>
      </c>
      <c r="Z882" s="1" t="s">
        <v>3782</v>
      </c>
      <c r="AA882" s="3">
        <v>108.68</v>
      </c>
      <c r="AC882" s="3">
        <f t="shared" si="246"/>
        <v>-108.68</v>
      </c>
      <c r="AD882" s="2" t="s">
        <v>2642</v>
      </c>
      <c r="AF882" s="5" t="s">
        <v>2637</v>
      </c>
      <c r="AN882" s="2" t="s">
        <v>53</v>
      </c>
      <c r="AO882" s="2" t="s">
        <v>276</v>
      </c>
    </row>
    <row r="883" spans="1:41" ht="30" x14ac:dyDescent="0.2">
      <c r="A883" s="1" t="s">
        <v>3526</v>
      </c>
      <c r="B883" s="1" t="s">
        <v>2119</v>
      </c>
      <c r="C883" s="1" t="s">
        <v>69</v>
      </c>
      <c r="D883" s="1" t="s">
        <v>2353</v>
      </c>
      <c r="E883" s="1" t="s">
        <v>582</v>
      </c>
      <c r="F883" s="1" t="s">
        <v>79</v>
      </c>
      <c r="G883" s="1" t="s">
        <v>5</v>
      </c>
      <c r="H883" s="1" t="s">
        <v>5</v>
      </c>
      <c r="I883" s="1" t="s">
        <v>2119</v>
      </c>
      <c r="L883" s="2"/>
      <c r="M883" s="2"/>
      <c r="N883" s="1" t="s">
        <v>2</v>
      </c>
      <c r="O883" s="2" t="s">
        <v>2120</v>
      </c>
      <c r="P883" s="1">
        <v>0</v>
      </c>
      <c r="Q883" s="1">
        <v>0</v>
      </c>
      <c r="R883" s="1">
        <v>0</v>
      </c>
      <c r="S883" s="1">
        <f t="shared" si="247"/>
        <v>0</v>
      </c>
      <c r="T883" s="1">
        <f t="shared" si="248"/>
        <v>0</v>
      </c>
      <c r="U883" s="1">
        <v>0</v>
      </c>
      <c r="V883" s="1">
        <v>0</v>
      </c>
      <c r="W883" s="1">
        <v>0</v>
      </c>
      <c r="X883" s="1">
        <v>0</v>
      </c>
      <c r="Y883" s="1">
        <f t="shared" si="249"/>
        <v>0</v>
      </c>
      <c r="Z883" s="1" t="s">
        <v>3782</v>
      </c>
      <c r="AA883" s="3">
        <v>108.68</v>
      </c>
      <c r="AB883" s="18"/>
      <c r="AC883" s="3">
        <f t="shared" si="246"/>
        <v>-108.68</v>
      </c>
      <c r="AD883" s="2" t="s">
        <v>2642</v>
      </c>
      <c r="AF883" s="5" t="s">
        <v>2637</v>
      </c>
      <c r="AN883" s="1" t="s">
        <v>53</v>
      </c>
      <c r="AO883" s="2" t="s">
        <v>276</v>
      </c>
    </row>
    <row r="884" spans="1:41" ht="60" x14ac:dyDescent="0.2">
      <c r="A884" s="1" t="s">
        <v>3527</v>
      </c>
      <c r="B884" s="1" t="s">
        <v>2192</v>
      </c>
      <c r="C884" s="1" t="s">
        <v>69</v>
      </c>
      <c r="D884" s="1" t="s">
        <v>2353</v>
      </c>
      <c r="E884" s="1" t="s">
        <v>582</v>
      </c>
      <c r="F884" s="1" t="s">
        <v>79</v>
      </c>
      <c r="G884" s="1" t="s">
        <v>5</v>
      </c>
      <c r="H884" s="1" t="s">
        <v>5</v>
      </c>
      <c r="I884" s="1" t="s">
        <v>2192</v>
      </c>
      <c r="L884" s="2"/>
      <c r="M884" s="2"/>
      <c r="N884" s="1" t="s">
        <v>2</v>
      </c>
      <c r="O884" s="2" t="s">
        <v>1352</v>
      </c>
      <c r="P884" s="1">
        <v>452</v>
      </c>
      <c r="Q884" s="1">
        <v>98</v>
      </c>
      <c r="R884" s="1">
        <v>0</v>
      </c>
      <c r="S884" s="1">
        <f t="shared" si="247"/>
        <v>550</v>
      </c>
      <c r="T884" s="1">
        <f t="shared" si="248"/>
        <v>550</v>
      </c>
      <c r="U884" s="1">
        <v>200</v>
      </c>
      <c r="V884" s="1">
        <v>492</v>
      </c>
      <c r="W884" s="1">
        <v>0</v>
      </c>
      <c r="X884" s="1">
        <v>0</v>
      </c>
      <c r="Y884" s="1">
        <f t="shared" si="249"/>
        <v>-142</v>
      </c>
      <c r="Z884" s="1" t="s">
        <v>3783</v>
      </c>
      <c r="AA884" s="3">
        <v>106.34</v>
      </c>
      <c r="AB884" s="18"/>
      <c r="AC884" s="3">
        <f t="shared" si="246"/>
        <v>-106.34</v>
      </c>
      <c r="AD884" s="2" t="s">
        <v>2641</v>
      </c>
      <c r="AF884" s="5" t="s">
        <v>2637</v>
      </c>
      <c r="AN884" s="1" t="s">
        <v>53</v>
      </c>
      <c r="AO884" s="2" t="s">
        <v>276</v>
      </c>
    </row>
    <row r="885" spans="1:41" ht="60" x14ac:dyDescent="0.2">
      <c r="A885" s="1" t="s">
        <v>3528</v>
      </c>
      <c r="B885" s="1" t="s">
        <v>1987</v>
      </c>
      <c r="C885" s="1" t="s">
        <v>69</v>
      </c>
      <c r="D885" s="1" t="s">
        <v>1316</v>
      </c>
      <c r="E885" s="1" t="s">
        <v>1988</v>
      </c>
      <c r="F885" s="1" t="s">
        <v>79</v>
      </c>
      <c r="G885" s="1" t="s">
        <v>5</v>
      </c>
      <c r="H885" s="1" t="s">
        <v>5</v>
      </c>
      <c r="I885" s="1" t="s">
        <v>1987</v>
      </c>
      <c r="L885" s="2"/>
      <c r="M885" s="2"/>
      <c r="N885" s="2" t="s">
        <v>2</v>
      </c>
      <c r="O885" s="2" t="s">
        <v>1352</v>
      </c>
      <c r="P885" s="1">
        <v>100</v>
      </c>
      <c r="Q885" s="1">
        <v>0</v>
      </c>
      <c r="R885" s="1">
        <v>0</v>
      </c>
      <c r="S885" s="1">
        <f t="shared" si="247"/>
        <v>100</v>
      </c>
      <c r="T885" s="1">
        <f t="shared" si="248"/>
        <v>100</v>
      </c>
      <c r="U885" s="1">
        <v>34</v>
      </c>
      <c r="V885" s="1">
        <v>227</v>
      </c>
      <c r="W885" s="1">
        <v>284</v>
      </c>
      <c r="X885" s="1">
        <v>500</v>
      </c>
      <c r="Y885" s="1">
        <f t="shared" si="249"/>
        <v>-161</v>
      </c>
      <c r="Z885" s="1" t="s">
        <v>3783</v>
      </c>
      <c r="AA885" s="3">
        <v>119.1</v>
      </c>
      <c r="AB885" s="18"/>
      <c r="AC885" s="3">
        <f t="shared" si="246"/>
        <v>-119.1</v>
      </c>
      <c r="AD885" s="2" t="s">
        <v>2641</v>
      </c>
      <c r="AF885" s="5" t="s">
        <v>2637</v>
      </c>
      <c r="AN885" s="1" t="s">
        <v>53</v>
      </c>
      <c r="AO885" s="2" t="s">
        <v>276</v>
      </c>
    </row>
    <row r="886" spans="1:41" ht="60" x14ac:dyDescent="0.2">
      <c r="A886" s="1" t="s">
        <v>3529</v>
      </c>
      <c r="B886" s="1" t="s">
        <v>1989</v>
      </c>
      <c r="C886" s="1" t="s">
        <v>69</v>
      </c>
      <c r="D886" s="1" t="s">
        <v>1316</v>
      </c>
      <c r="E886" s="1" t="s">
        <v>1990</v>
      </c>
      <c r="F886" s="1" t="s">
        <v>79</v>
      </c>
      <c r="G886" s="1" t="s">
        <v>5</v>
      </c>
      <c r="H886" s="1" t="s">
        <v>5</v>
      </c>
      <c r="I886" s="1" t="s">
        <v>1989</v>
      </c>
      <c r="L886" s="2"/>
      <c r="M886" s="2"/>
      <c r="N886" s="24" t="s">
        <v>2</v>
      </c>
      <c r="O886" s="2" t="s">
        <v>1352</v>
      </c>
      <c r="P886" s="1">
        <v>97</v>
      </c>
      <c r="Q886" s="1">
        <v>0</v>
      </c>
      <c r="R886" s="1">
        <v>0</v>
      </c>
      <c r="S886" s="1">
        <f t="shared" si="247"/>
        <v>97</v>
      </c>
      <c r="T886" s="1">
        <f t="shared" si="248"/>
        <v>97</v>
      </c>
      <c r="U886" s="1">
        <v>34</v>
      </c>
      <c r="V886" s="1">
        <v>227</v>
      </c>
      <c r="W886" s="1">
        <v>284</v>
      </c>
      <c r="X886" s="1">
        <v>500</v>
      </c>
      <c r="Y886" s="1">
        <f t="shared" si="249"/>
        <v>-164</v>
      </c>
      <c r="Z886" s="1" t="s">
        <v>3783</v>
      </c>
      <c r="AA886" s="3">
        <v>67.28</v>
      </c>
      <c r="AB886" s="18"/>
      <c r="AC886" s="3">
        <f t="shared" si="246"/>
        <v>-67.28</v>
      </c>
      <c r="AD886" s="2" t="s">
        <v>2641</v>
      </c>
      <c r="AF886" s="5" t="s">
        <v>2637</v>
      </c>
      <c r="AN886" s="1" t="s">
        <v>53</v>
      </c>
      <c r="AO886" s="2" t="s">
        <v>276</v>
      </c>
    </row>
    <row r="887" spans="1:41" ht="60" x14ac:dyDescent="0.2">
      <c r="A887" s="1" t="s">
        <v>3530</v>
      </c>
      <c r="B887" s="1" t="s">
        <v>1784</v>
      </c>
      <c r="C887" s="1" t="s">
        <v>69</v>
      </c>
      <c r="D887" s="1" t="s">
        <v>1316</v>
      </c>
      <c r="E887" s="1" t="s">
        <v>1785</v>
      </c>
      <c r="F887" s="1" t="s">
        <v>79</v>
      </c>
      <c r="G887" s="1" t="s">
        <v>5</v>
      </c>
      <c r="H887" s="1" t="s">
        <v>5</v>
      </c>
      <c r="I887" s="1" t="s">
        <v>1784</v>
      </c>
      <c r="L887" s="2"/>
      <c r="M887" s="2"/>
      <c r="N887" s="2" t="s">
        <v>2</v>
      </c>
      <c r="P887" s="1">
        <v>180</v>
      </c>
      <c r="Q887" s="1">
        <v>0</v>
      </c>
      <c r="R887" s="1">
        <v>0</v>
      </c>
      <c r="S887" s="1">
        <f t="shared" si="247"/>
        <v>180</v>
      </c>
      <c r="T887" s="1">
        <f t="shared" si="248"/>
        <v>180</v>
      </c>
      <c r="U887" s="1">
        <v>155</v>
      </c>
      <c r="V887" s="1">
        <v>79</v>
      </c>
      <c r="W887" s="1">
        <v>585</v>
      </c>
      <c r="X887" s="1">
        <v>262</v>
      </c>
      <c r="Y887" s="1">
        <f t="shared" si="249"/>
        <v>-54</v>
      </c>
      <c r="Z887" s="1" t="s">
        <v>3783</v>
      </c>
      <c r="AA887" s="3">
        <v>63.88</v>
      </c>
      <c r="AB887" s="18"/>
      <c r="AC887" s="3">
        <f t="shared" si="246"/>
        <v>-63.88</v>
      </c>
      <c r="AD887" s="2" t="s">
        <v>2641</v>
      </c>
      <c r="AF887" s="5" t="s">
        <v>2637</v>
      </c>
      <c r="AN887" s="2" t="s">
        <v>53</v>
      </c>
      <c r="AO887" s="2" t="s">
        <v>276</v>
      </c>
    </row>
    <row r="888" spans="1:41" ht="60" x14ac:dyDescent="0.2">
      <c r="A888" s="1" t="s">
        <v>3531</v>
      </c>
      <c r="B888" s="1" t="s">
        <v>1786</v>
      </c>
      <c r="C888" s="1" t="s">
        <v>69</v>
      </c>
      <c r="D888" s="1" t="s">
        <v>1316</v>
      </c>
      <c r="E888" s="1" t="s">
        <v>1787</v>
      </c>
      <c r="F888" s="1" t="s">
        <v>79</v>
      </c>
      <c r="G888" s="1" t="s">
        <v>5</v>
      </c>
      <c r="H888" s="1" t="s">
        <v>5</v>
      </c>
      <c r="I888" s="1" t="s">
        <v>1786</v>
      </c>
      <c r="L888" s="2"/>
      <c r="M888" s="2"/>
      <c r="N888" s="2" t="s">
        <v>2</v>
      </c>
      <c r="P888" s="1">
        <v>144</v>
      </c>
      <c r="Q888" s="1">
        <v>100</v>
      </c>
      <c r="R888" s="1">
        <v>0</v>
      </c>
      <c r="S888" s="1">
        <f t="shared" si="247"/>
        <v>244</v>
      </c>
      <c r="T888" s="1">
        <f t="shared" si="248"/>
        <v>244</v>
      </c>
      <c r="U888" s="1">
        <v>155</v>
      </c>
      <c r="V888" s="1">
        <v>79</v>
      </c>
      <c r="W888" s="1">
        <v>585</v>
      </c>
      <c r="X888" s="1">
        <v>262</v>
      </c>
      <c r="Y888" s="1">
        <f t="shared" si="249"/>
        <v>10</v>
      </c>
      <c r="Z888" s="1" t="s">
        <v>3784</v>
      </c>
      <c r="AA888" s="3">
        <v>117.75</v>
      </c>
      <c r="AB888" s="18"/>
      <c r="AC888" s="3">
        <f t="shared" si="246"/>
        <v>-117.75</v>
      </c>
      <c r="AD888" s="2" t="s">
        <v>2641</v>
      </c>
      <c r="AF888" s="5" t="s">
        <v>2637</v>
      </c>
      <c r="AN888" s="2" t="s">
        <v>53</v>
      </c>
      <c r="AO888" s="2" t="s">
        <v>276</v>
      </c>
    </row>
    <row r="889" spans="1:41" ht="30" x14ac:dyDescent="0.2">
      <c r="A889" s="1" t="s">
        <v>3532</v>
      </c>
      <c r="B889" s="1" t="s">
        <v>1913</v>
      </c>
      <c r="C889" s="1" t="s">
        <v>69</v>
      </c>
      <c r="D889" s="1" t="s">
        <v>1316</v>
      </c>
      <c r="E889" s="1" t="s">
        <v>1914</v>
      </c>
      <c r="F889" s="1" t="s">
        <v>79</v>
      </c>
      <c r="G889" s="1" t="s">
        <v>5</v>
      </c>
      <c r="H889" s="1" t="s">
        <v>5</v>
      </c>
      <c r="I889" s="1" t="s">
        <v>1913</v>
      </c>
      <c r="L889" s="2"/>
      <c r="M889" s="2"/>
      <c r="N889" s="2" t="s">
        <v>2</v>
      </c>
      <c r="P889" s="1">
        <v>1</v>
      </c>
      <c r="Q889" s="1">
        <v>0</v>
      </c>
      <c r="R889" s="1">
        <v>0</v>
      </c>
      <c r="S889" s="1">
        <f t="shared" si="247"/>
        <v>1</v>
      </c>
      <c r="T889" s="1">
        <f t="shared" si="248"/>
        <v>1</v>
      </c>
      <c r="U889" s="1">
        <v>0</v>
      </c>
      <c r="V889" s="1">
        <v>0</v>
      </c>
      <c r="W889" s="1">
        <v>0</v>
      </c>
      <c r="X889" s="1">
        <v>0</v>
      </c>
      <c r="Y889" s="1">
        <f t="shared" si="249"/>
        <v>1</v>
      </c>
      <c r="Z889" s="1" t="s">
        <v>3782</v>
      </c>
      <c r="AA889" s="3">
        <v>112.28</v>
      </c>
      <c r="AC889" s="3">
        <f t="shared" si="246"/>
        <v>-112.28</v>
      </c>
      <c r="AD889" s="2" t="s">
        <v>2642</v>
      </c>
      <c r="AF889" s="5" t="s">
        <v>2637</v>
      </c>
      <c r="AN889" s="2" t="s">
        <v>53</v>
      </c>
      <c r="AO889" s="2" t="s">
        <v>276</v>
      </c>
    </row>
    <row r="890" spans="1:41" ht="30" x14ac:dyDescent="0.2">
      <c r="A890" s="1" t="s">
        <v>3533</v>
      </c>
      <c r="B890" s="1" t="s">
        <v>1911</v>
      </c>
      <c r="C890" s="1" t="s">
        <v>69</v>
      </c>
      <c r="D890" s="1" t="s">
        <v>1316</v>
      </c>
      <c r="E890" s="1" t="s">
        <v>1912</v>
      </c>
      <c r="F890" s="1" t="s">
        <v>79</v>
      </c>
      <c r="G890" s="1" t="s">
        <v>5</v>
      </c>
      <c r="H890" s="1" t="s">
        <v>5</v>
      </c>
      <c r="I890" s="1" t="s">
        <v>1911</v>
      </c>
      <c r="L890" s="2"/>
      <c r="M890" s="2"/>
      <c r="N890" s="2" t="s">
        <v>2</v>
      </c>
      <c r="P890" s="1">
        <v>6</v>
      </c>
      <c r="Q890" s="1">
        <v>103</v>
      </c>
      <c r="R890" s="1">
        <v>0</v>
      </c>
      <c r="S890" s="1">
        <f t="shared" si="247"/>
        <v>109</v>
      </c>
      <c r="T890" s="1">
        <f t="shared" si="248"/>
        <v>109</v>
      </c>
      <c r="U890" s="1">
        <v>0</v>
      </c>
      <c r="V890" s="1">
        <v>0</v>
      </c>
      <c r="W890" s="1">
        <v>0</v>
      </c>
      <c r="X890" s="1">
        <v>0</v>
      </c>
      <c r="Y890" s="1">
        <f t="shared" si="249"/>
        <v>109</v>
      </c>
      <c r="Z890" s="1" t="s">
        <v>3782</v>
      </c>
      <c r="AA890" s="3">
        <v>39.99</v>
      </c>
      <c r="AC890" s="3">
        <f t="shared" si="246"/>
        <v>-39.99</v>
      </c>
      <c r="AD890" s="2" t="s">
        <v>2642</v>
      </c>
      <c r="AF890" s="5" t="s">
        <v>2637</v>
      </c>
      <c r="AN890" s="2" t="s">
        <v>53</v>
      </c>
      <c r="AO890" s="2" t="s">
        <v>276</v>
      </c>
    </row>
    <row r="891" spans="1:41" ht="60" x14ac:dyDescent="0.2">
      <c r="A891" s="1" t="s">
        <v>3534</v>
      </c>
      <c r="B891" s="1" t="s">
        <v>1905</v>
      </c>
      <c r="C891" s="1" t="s">
        <v>69</v>
      </c>
      <c r="D891" s="1" t="s">
        <v>1316</v>
      </c>
      <c r="E891" s="1" t="s">
        <v>1906</v>
      </c>
      <c r="F891" s="1" t="s">
        <v>79</v>
      </c>
      <c r="G891" s="1" t="s">
        <v>5</v>
      </c>
      <c r="H891" s="1" t="s">
        <v>5</v>
      </c>
      <c r="I891" s="1" t="s">
        <v>1905</v>
      </c>
      <c r="L891" s="2"/>
      <c r="M891" s="2"/>
      <c r="N891" s="2" t="s">
        <v>2</v>
      </c>
      <c r="O891" s="2" t="s">
        <v>1352</v>
      </c>
      <c r="P891" s="1">
        <v>508</v>
      </c>
      <c r="Q891" s="1">
        <v>0</v>
      </c>
      <c r="R891" s="1">
        <v>0</v>
      </c>
      <c r="S891" s="1">
        <f t="shared" si="247"/>
        <v>508</v>
      </c>
      <c r="T891" s="1">
        <f t="shared" si="248"/>
        <v>508</v>
      </c>
      <c r="U891" s="1">
        <v>287</v>
      </c>
      <c r="V891" s="1">
        <v>458</v>
      </c>
      <c r="W891" s="1">
        <v>619</v>
      </c>
      <c r="X891" s="1">
        <v>785</v>
      </c>
      <c r="Y891" s="1">
        <f t="shared" si="249"/>
        <v>-237</v>
      </c>
      <c r="Z891" s="1" t="s">
        <v>3783</v>
      </c>
      <c r="AA891" s="3">
        <v>4.4800000000000004</v>
      </c>
      <c r="AC891" s="3">
        <f t="shared" si="246"/>
        <v>-4.4800000000000004</v>
      </c>
      <c r="AD891" s="2" t="s">
        <v>2641</v>
      </c>
      <c r="AF891" s="5" t="s">
        <v>2637</v>
      </c>
      <c r="AN891" s="2" t="s">
        <v>53</v>
      </c>
      <c r="AO891" s="2" t="s">
        <v>276</v>
      </c>
    </row>
    <row r="892" spans="1:41" ht="30" x14ac:dyDescent="0.2">
      <c r="A892" s="1" t="s">
        <v>3535</v>
      </c>
      <c r="B892" s="1" t="s">
        <v>1936</v>
      </c>
      <c r="C892" s="1" t="s">
        <v>69</v>
      </c>
      <c r="D892" s="1" t="s">
        <v>1316</v>
      </c>
      <c r="E892" s="1" t="s">
        <v>1566</v>
      </c>
      <c r="F892" s="1" t="s">
        <v>79</v>
      </c>
      <c r="G892" s="1" t="s">
        <v>5</v>
      </c>
      <c r="H892" s="1" t="s">
        <v>5</v>
      </c>
      <c r="I892" s="1" t="s">
        <v>1936</v>
      </c>
      <c r="L892" s="2"/>
      <c r="M892" s="2"/>
      <c r="N892" s="1" t="s">
        <v>2</v>
      </c>
      <c r="O892" s="2" t="s">
        <v>1937</v>
      </c>
      <c r="P892" s="1">
        <v>123</v>
      </c>
      <c r="Q892" s="1">
        <v>0</v>
      </c>
      <c r="R892" s="1">
        <v>0</v>
      </c>
      <c r="S892" s="1">
        <f t="shared" si="247"/>
        <v>123</v>
      </c>
      <c r="T892" s="1">
        <f t="shared" si="248"/>
        <v>123</v>
      </c>
      <c r="U892" s="1">
        <v>0</v>
      </c>
      <c r="V892" s="1">
        <v>0</v>
      </c>
      <c r="W892" s="1">
        <v>0</v>
      </c>
      <c r="X892" s="1">
        <v>0</v>
      </c>
      <c r="Y892" s="1">
        <f t="shared" si="249"/>
        <v>123</v>
      </c>
      <c r="Z892" s="1" t="s">
        <v>3782</v>
      </c>
      <c r="AA892" s="3">
        <v>99.85</v>
      </c>
      <c r="AB892" s="18"/>
      <c r="AC892" s="3">
        <f t="shared" si="246"/>
        <v>-99.85</v>
      </c>
      <c r="AD892" s="2" t="s">
        <v>2642</v>
      </c>
      <c r="AF892" s="5" t="s">
        <v>2637</v>
      </c>
      <c r="AN892" s="1" t="s">
        <v>53</v>
      </c>
      <c r="AO892" s="2" t="s">
        <v>276</v>
      </c>
    </row>
    <row r="893" spans="1:41" ht="30" x14ac:dyDescent="0.2">
      <c r="A893" s="1" t="s">
        <v>3536</v>
      </c>
      <c r="B893" s="1" t="s">
        <v>2208</v>
      </c>
      <c r="C893" s="1" t="s">
        <v>69</v>
      </c>
      <c r="D893" s="1" t="s">
        <v>1316</v>
      </c>
      <c r="E893" s="1" t="s">
        <v>1401</v>
      </c>
      <c r="F893" s="1" t="s">
        <v>79</v>
      </c>
      <c r="G893" s="1" t="s">
        <v>5</v>
      </c>
      <c r="H893" s="1" t="s">
        <v>5</v>
      </c>
      <c r="I893" s="1" t="s">
        <v>2208</v>
      </c>
      <c r="L893" s="2"/>
      <c r="M893" s="2"/>
      <c r="N893" s="2" t="s">
        <v>2</v>
      </c>
      <c r="P893" s="1">
        <v>62</v>
      </c>
      <c r="Q893" s="1">
        <v>0</v>
      </c>
      <c r="R893" s="1">
        <v>0</v>
      </c>
      <c r="S893" s="1">
        <f t="shared" si="247"/>
        <v>62</v>
      </c>
      <c r="T893" s="1">
        <f t="shared" si="248"/>
        <v>62</v>
      </c>
      <c r="U893" s="1">
        <v>0</v>
      </c>
      <c r="V893" s="1">
        <v>0</v>
      </c>
      <c r="W893" s="1">
        <v>0</v>
      </c>
      <c r="X893" s="1">
        <v>0</v>
      </c>
      <c r="Y893" s="1">
        <f t="shared" si="249"/>
        <v>62</v>
      </c>
      <c r="Z893" s="1" t="s">
        <v>3782</v>
      </c>
      <c r="AA893" s="3">
        <v>53.97</v>
      </c>
      <c r="AB893" s="19"/>
      <c r="AC893" s="3">
        <f t="shared" si="246"/>
        <v>-53.97</v>
      </c>
      <c r="AD893" s="2" t="s">
        <v>2642</v>
      </c>
      <c r="AF893" s="5" t="s">
        <v>2637</v>
      </c>
      <c r="AN893" s="1" t="s">
        <v>53</v>
      </c>
      <c r="AO893" s="2" t="s">
        <v>276</v>
      </c>
    </row>
    <row r="894" spans="1:41" ht="60" x14ac:dyDescent="0.2">
      <c r="A894" s="1" t="s">
        <v>3537</v>
      </c>
      <c r="B894" s="1" t="s">
        <v>1823</v>
      </c>
      <c r="C894" s="1" t="s">
        <v>69</v>
      </c>
      <c r="D894" s="1" t="s">
        <v>1316</v>
      </c>
      <c r="E894" s="1" t="s">
        <v>1824</v>
      </c>
      <c r="F894" s="1" t="s">
        <v>79</v>
      </c>
      <c r="G894" s="1" t="s">
        <v>5</v>
      </c>
      <c r="H894" s="1" t="s">
        <v>5</v>
      </c>
      <c r="I894" s="1" t="s">
        <v>1823</v>
      </c>
      <c r="L894" s="2"/>
      <c r="M894" s="2"/>
      <c r="N894" s="2" t="s">
        <v>2</v>
      </c>
      <c r="P894" s="1">
        <v>663</v>
      </c>
      <c r="Q894" s="1">
        <v>1254</v>
      </c>
      <c r="R894" s="1">
        <v>0</v>
      </c>
      <c r="S894" s="1">
        <f t="shared" si="247"/>
        <v>1917</v>
      </c>
      <c r="T894" s="1">
        <f t="shared" si="248"/>
        <v>1917</v>
      </c>
      <c r="U894" s="1">
        <v>1102</v>
      </c>
      <c r="V894" s="1">
        <v>1116</v>
      </c>
      <c r="W894" s="1">
        <v>2986</v>
      </c>
      <c r="X894" s="1">
        <v>2854</v>
      </c>
      <c r="Y894" s="1">
        <f t="shared" si="249"/>
        <v>-301</v>
      </c>
      <c r="Z894" s="1" t="s">
        <v>3783</v>
      </c>
      <c r="AA894" s="3">
        <v>30.25</v>
      </c>
      <c r="AB894" s="18"/>
      <c r="AC894" s="3">
        <f t="shared" si="246"/>
        <v>-30.25</v>
      </c>
      <c r="AD894" s="2" t="s">
        <v>2641</v>
      </c>
      <c r="AF894" s="5" t="s">
        <v>2637</v>
      </c>
      <c r="AN894" s="1" t="s">
        <v>53</v>
      </c>
      <c r="AO894" s="2" t="s">
        <v>276</v>
      </c>
    </row>
    <row r="895" spans="1:41" ht="60" x14ac:dyDescent="0.2">
      <c r="A895" s="1" t="s">
        <v>3538</v>
      </c>
      <c r="B895" s="1" t="s">
        <v>1825</v>
      </c>
      <c r="C895" s="1" t="s">
        <v>69</v>
      </c>
      <c r="D895" s="1" t="s">
        <v>1316</v>
      </c>
      <c r="E895" s="1" t="s">
        <v>1826</v>
      </c>
      <c r="F895" s="1" t="s">
        <v>79</v>
      </c>
      <c r="G895" s="1" t="s">
        <v>5</v>
      </c>
      <c r="H895" s="1" t="s">
        <v>5</v>
      </c>
      <c r="I895" s="1" t="s">
        <v>1825</v>
      </c>
      <c r="L895" s="2"/>
      <c r="M895" s="2"/>
      <c r="N895" s="2" t="s">
        <v>2</v>
      </c>
      <c r="O895" s="2" t="s">
        <v>2407</v>
      </c>
      <c r="P895" s="1">
        <v>31</v>
      </c>
      <c r="Q895" s="1">
        <v>0</v>
      </c>
      <c r="R895" s="1">
        <v>0</v>
      </c>
      <c r="S895" s="1">
        <f t="shared" si="247"/>
        <v>31</v>
      </c>
      <c r="T895" s="1">
        <f t="shared" si="248"/>
        <v>31</v>
      </c>
      <c r="U895" s="1">
        <v>100</v>
      </c>
      <c r="V895" s="1">
        <v>0</v>
      </c>
      <c r="W895" s="1">
        <v>0</v>
      </c>
      <c r="X895" s="1">
        <v>0</v>
      </c>
      <c r="Y895" s="1">
        <f t="shared" si="249"/>
        <v>-69</v>
      </c>
      <c r="Z895" s="1" t="s">
        <v>3783</v>
      </c>
      <c r="AA895" s="3">
        <v>79.92</v>
      </c>
      <c r="AB895" s="18"/>
      <c r="AC895" s="3">
        <f t="shared" si="246"/>
        <v>-79.92</v>
      </c>
      <c r="AD895" s="2" t="s">
        <v>2641</v>
      </c>
      <c r="AF895" s="5" t="s">
        <v>2637</v>
      </c>
      <c r="AN895" s="1" t="s">
        <v>53</v>
      </c>
      <c r="AO895" s="2" t="s">
        <v>276</v>
      </c>
    </row>
    <row r="896" spans="1:41" ht="60" x14ac:dyDescent="0.2">
      <c r="A896" s="1" t="s">
        <v>3539</v>
      </c>
      <c r="B896" s="1" t="s">
        <v>2038</v>
      </c>
      <c r="C896" s="1" t="s">
        <v>69</v>
      </c>
      <c r="D896" s="1" t="s">
        <v>1316</v>
      </c>
      <c r="E896" s="1" t="s">
        <v>1826</v>
      </c>
      <c r="F896" s="1" t="s">
        <v>79</v>
      </c>
      <c r="G896" s="1" t="s">
        <v>5</v>
      </c>
      <c r="H896" s="1" t="s">
        <v>5</v>
      </c>
      <c r="I896" s="1" t="s">
        <v>2038</v>
      </c>
      <c r="L896" s="2"/>
      <c r="M896" s="2"/>
      <c r="N896" s="2" t="s">
        <v>2</v>
      </c>
      <c r="O896" s="2" t="s">
        <v>1352</v>
      </c>
      <c r="P896" s="1">
        <v>975</v>
      </c>
      <c r="Q896" s="1">
        <v>660</v>
      </c>
      <c r="R896" s="1">
        <v>0</v>
      </c>
      <c r="S896" s="1">
        <f t="shared" si="247"/>
        <v>1635</v>
      </c>
      <c r="T896" s="1">
        <f t="shared" si="248"/>
        <v>1635</v>
      </c>
      <c r="U896" s="1">
        <v>1002</v>
      </c>
      <c r="V896" s="1">
        <v>1116</v>
      </c>
      <c r="W896" s="1">
        <v>2986</v>
      </c>
      <c r="X896" s="1">
        <v>2854</v>
      </c>
      <c r="Y896" s="1">
        <f t="shared" si="249"/>
        <v>-483</v>
      </c>
      <c r="Z896" s="1" t="s">
        <v>3783</v>
      </c>
      <c r="AA896" s="3">
        <v>75.7</v>
      </c>
      <c r="AC896" s="3">
        <f t="shared" si="246"/>
        <v>-75.7</v>
      </c>
      <c r="AD896" s="2" t="s">
        <v>2641</v>
      </c>
      <c r="AF896" s="5" t="s">
        <v>2637</v>
      </c>
      <c r="AN896" s="2" t="s">
        <v>53</v>
      </c>
      <c r="AO896" s="2" t="s">
        <v>276</v>
      </c>
    </row>
    <row r="897" spans="1:41" ht="30" x14ac:dyDescent="0.2">
      <c r="A897" s="1" t="s">
        <v>3540</v>
      </c>
      <c r="B897" s="1" t="s">
        <v>1968</v>
      </c>
      <c r="C897" s="1" t="s">
        <v>69</v>
      </c>
      <c r="D897" s="1" t="s">
        <v>2353</v>
      </c>
      <c r="E897" s="1" t="s">
        <v>1788</v>
      </c>
      <c r="F897" s="1" t="s">
        <v>79</v>
      </c>
      <c r="G897" s="1" t="s">
        <v>5</v>
      </c>
      <c r="H897" s="1" t="s">
        <v>5</v>
      </c>
      <c r="I897" s="1" t="s">
        <v>1968</v>
      </c>
      <c r="L897" s="2"/>
      <c r="M897" s="2"/>
      <c r="N897" s="2" t="s">
        <v>2</v>
      </c>
      <c r="O897" s="2" t="s">
        <v>1352</v>
      </c>
      <c r="P897" s="1">
        <v>0</v>
      </c>
      <c r="Q897" s="1">
        <v>0</v>
      </c>
      <c r="R897" s="1">
        <v>0</v>
      </c>
      <c r="S897" s="1">
        <f t="shared" si="247"/>
        <v>0</v>
      </c>
      <c r="T897" s="1">
        <f t="shared" si="248"/>
        <v>0</v>
      </c>
      <c r="U897" s="1">
        <v>0</v>
      </c>
      <c r="V897" s="1">
        <v>0</v>
      </c>
      <c r="W897" s="1">
        <v>0</v>
      </c>
      <c r="X897" s="1">
        <v>0</v>
      </c>
      <c r="Y897" s="1">
        <f t="shared" si="249"/>
        <v>0</v>
      </c>
      <c r="Z897" s="1" t="s">
        <v>3782</v>
      </c>
      <c r="AA897" s="3">
        <v>127.06</v>
      </c>
      <c r="AB897" s="18"/>
      <c r="AC897" s="3">
        <f t="shared" si="246"/>
        <v>-127.06</v>
      </c>
      <c r="AD897" s="2" t="s">
        <v>2642</v>
      </c>
      <c r="AF897" s="5" t="s">
        <v>2637</v>
      </c>
      <c r="AN897" s="1" t="s">
        <v>53</v>
      </c>
      <c r="AO897" s="2" t="s">
        <v>276</v>
      </c>
    </row>
    <row r="898" spans="1:41" ht="30" x14ac:dyDescent="0.2">
      <c r="A898" s="1" t="s">
        <v>3541</v>
      </c>
      <c r="B898" s="1" t="s">
        <v>2037</v>
      </c>
      <c r="C898" s="1" t="s">
        <v>69</v>
      </c>
      <c r="D898" s="1" t="s">
        <v>2045</v>
      </c>
      <c r="E898" s="1" t="s">
        <v>1788</v>
      </c>
      <c r="F898" s="1" t="s">
        <v>79</v>
      </c>
      <c r="G898" s="1" t="s">
        <v>5</v>
      </c>
      <c r="H898" s="1" t="s">
        <v>5</v>
      </c>
      <c r="I898" s="1" t="s">
        <v>2037</v>
      </c>
      <c r="L898" s="2"/>
      <c r="M898" s="2"/>
      <c r="N898" s="2" t="s">
        <v>2</v>
      </c>
      <c r="O898" s="2" t="s">
        <v>1352</v>
      </c>
      <c r="P898" s="1">
        <v>0</v>
      </c>
      <c r="Q898" s="1">
        <v>0</v>
      </c>
      <c r="R898" s="1">
        <v>0</v>
      </c>
      <c r="S898" s="1">
        <f t="shared" si="247"/>
        <v>0</v>
      </c>
      <c r="T898" s="1">
        <f t="shared" si="248"/>
        <v>0</v>
      </c>
      <c r="U898" s="1">
        <v>0</v>
      </c>
      <c r="V898" s="1">
        <v>0</v>
      </c>
      <c r="W898" s="1">
        <v>0</v>
      </c>
      <c r="X898" s="1">
        <v>0</v>
      </c>
      <c r="Y898" s="1">
        <f t="shared" si="249"/>
        <v>0</v>
      </c>
      <c r="Z898" s="1" t="s">
        <v>3782</v>
      </c>
      <c r="AA898" s="3">
        <v>120.8</v>
      </c>
      <c r="AC898" s="3">
        <f t="shared" si="246"/>
        <v>-120.8</v>
      </c>
      <c r="AD898" s="2" t="s">
        <v>2642</v>
      </c>
      <c r="AF898" s="5" t="s">
        <v>2637</v>
      </c>
      <c r="AN898" s="2" t="s">
        <v>53</v>
      </c>
      <c r="AO898" s="2" t="s">
        <v>276</v>
      </c>
    </row>
    <row r="899" spans="1:41" ht="30" x14ac:dyDescent="0.2">
      <c r="A899" s="1" t="s">
        <v>3542</v>
      </c>
      <c r="B899" s="1" t="s">
        <v>2044</v>
      </c>
      <c r="C899" s="1" t="s">
        <v>69</v>
      </c>
      <c r="D899" s="1" t="s">
        <v>1316</v>
      </c>
      <c r="E899" s="1" t="s">
        <v>1788</v>
      </c>
      <c r="F899" s="1" t="s">
        <v>79</v>
      </c>
      <c r="G899" s="1" t="s">
        <v>5</v>
      </c>
      <c r="H899" s="1" t="s">
        <v>5</v>
      </c>
      <c r="I899" s="1" t="s">
        <v>2044</v>
      </c>
      <c r="L899" s="2"/>
      <c r="M899" s="2"/>
      <c r="N899" s="1" t="s">
        <v>2</v>
      </c>
      <c r="O899" s="2" t="s">
        <v>2045</v>
      </c>
      <c r="P899" s="1">
        <v>0</v>
      </c>
      <c r="Q899" s="1">
        <v>0</v>
      </c>
      <c r="R899" s="1">
        <v>0</v>
      </c>
      <c r="S899" s="1">
        <f t="shared" si="247"/>
        <v>0</v>
      </c>
      <c r="T899" s="1">
        <f t="shared" si="248"/>
        <v>0</v>
      </c>
      <c r="U899" s="1">
        <v>0</v>
      </c>
      <c r="V899" s="1">
        <v>0</v>
      </c>
      <c r="W899" s="1">
        <v>0</v>
      </c>
      <c r="X899" s="1">
        <v>0</v>
      </c>
      <c r="Y899" s="1">
        <f t="shared" si="249"/>
        <v>0</v>
      </c>
      <c r="Z899" s="1" t="s">
        <v>3782</v>
      </c>
      <c r="AA899" s="3">
        <v>120.8</v>
      </c>
      <c r="AC899" s="3">
        <f t="shared" si="246"/>
        <v>-120.8</v>
      </c>
      <c r="AD899" s="2" t="s">
        <v>2642</v>
      </c>
      <c r="AF899" s="5" t="s">
        <v>2637</v>
      </c>
      <c r="AN899" s="2" t="s">
        <v>53</v>
      </c>
      <c r="AO899" s="2" t="s">
        <v>276</v>
      </c>
    </row>
    <row r="900" spans="1:41" ht="60" x14ac:dyDescent="0.2">
      <c r="A900" s="1" t="s">
        <v>3543</v>
      </c>
      <c r="B900" s="1" t="s">
        <v>2272</v>
      </c>
      <c r="C900" s="1" t="s">
        <v>69</v>
      </c>
      <c r="D900" s="1" t="s">
        <v>1316</v>
      </c>
      <c r="E900" s="1" t="s">
        <v>1788</v>
      </c>
      <c r="F900" s="1" t="s">
        <v>79</v>
      </c>
      <c r="G900" s="1" t="s">
        <v>5</v>
      </c>
      <c r="H900" s="1" t="s">
        <v>5</v>
      </c>
      <c r="I900" s="1" t="s">
        <v>2272</v>
      </c>
      <c r="L900" s="2"/>
      <c r="M900" s="2"/>
      <c r="N900" s="1" t="s">
        <v>2</v>
      </c>
      <c r="O900" s="2" t="s">
        <v>1352</v>
      </c>
      <c r="P900" s="1">
        <v>99</v>
      </c>
      <c r="Q900" s="1">
        <v>100</v>
      </c>
      <c r="R900" s="1">
        <v>0</v>
      </c>
      <c r="S900" s="1">
        <f t="shared" si="247"/>
        <v>199</v>
      </c>
      <c r="T900" s="1">
        <f t="shared" si="248"/>
        <v>199</v>
      </c>
      <c r="U900" s="1">
        <v>581</v>
      </c>
      <c r="V900" s="1">
        <v>1136</v>
      </c>
      <c r="W900" s="1">
        <v>1713</v>
      </c>
      <c r="X900" s="1">
        <v>1650</v>
      </c>
      <c r="Y900" s="1">
        <f t="shared" si="249"/>
        <v>-1518</v>
      </c>
      <c r="Z900" s="1" t="s">
        <v>3783</v>
      </c>
      <c r="AA900" s="3">
        <v>131.13999999999999</v>
      </c>
      <c r="AB900" s="18"/>
      <c r="AC900" s="3">
        <f t="shared" si="246"/>
        <v>-131.13999999999999</v>
      </c>
      <c r="AD900" s="2" t="s">
        <v>2641</v>
      </c>
      <c r="AF900" s="5" t="s">
        <v>2637</v>
      </c>
      <c r="AN900" s="1" t="s">
        <v>53</v>
      </c>
      <c r="AO900" s="2" t="s">
        <v>276</v>
      </c>
    </row>
    <row r="901" spans="1:41" ht="60" x14ac:dyDescent="0.2">
      <c r="A901" s="1" t="s">
        <v>3544</v>
      </c>
      <c r="B901" s="1" t="s">
        <v>2273</v>
      </c>
      <c r="C901" s="1" t="s">
        <v>69</v>
      </c>
      <c r="D901" s="1" t="s">
        <v>1316</v>
      </c>
      <c r="E901" s="1" t="s">
        <v>1789</v>
      </c>
      <c r="F901" s="1" t="s">
        <v>79</v>
      </c>
      <c r="G901" s="1" t="s">
        <v>5</v>
      </c>
      <c r="H901" s="1" t="s">
        <v>5</v>
      </c>
      <c r="I901" s="1" t="s">
        <v>2273</v>
      </c>
      <c r="L901" s="2"/>
      <c r="M901" s="2"/>
      <c r="N901" s="1" t="s">
        <v>2</v>
      </c>
      <c r="O901" s="2" t="s">
        <v>1352</v>
      </c>
      <c r="P901" s="1">
        <v>113</v>
      </c>
      <c r="Q901" s="1">
        <v>288</v>
      </c>
      <c r="R901" s="1">
        <v>0</v>
      </c>
      <c r="S901" s="1">
        <f t="shared" si="247"/>
        <v>401</v>
      </c>
      <c r="T901" s="1">
        <f t="shared" si="248"/>
        <v>401</v>
      </c>
      <c r="U901" s="1">
        <v>581</v>
      </c>
      <c r="V901" s="1">
        <v>1136</v>
      </c>
      <c r="W901" s="1">
        <v>1713</v>
      </c>
      <c r="X901" s="1">
        <v>1650</v>
      </c>
      <c r="Y901" s="1">
        <f t="shared" si="249"/>
        <v>-1316</v>
      </c>
      <c r="Z901" s="1" t="s">
        <v>3783</v>
      </c>
      <c r="AA901" s="3">
        <v>61.47</v>
      </c>
      <c r="AB901" s="18"/>
      <c r="AC901" s="3">
        <f t="shared" si="246"/>
        <v>-61.47</v>
      </c>
      <c r="AD901" s="2" t="s">
        <v>2641</v>
      </c>
      <c r="AF901" s="5" t="s">
        <v>2637</v>
      </c>
      <c r="AN901" s="1" t="s">
        <v>53</v>
      </c>
      <c r="AO901" s="2" t="s">
        <v>276</v>
      </c>
    </row>
    <row r="902" spans="1:41" ht="60" x14ac:dyDescent="0.2">
      <c r="A902" s="1" t="s">
        <v>3545</v>
      </c>
      <c r="B902" s="1" t="s">
        <v>2164</v>
      </c>
      <c r="C902" s="1" t="s">
        <v>69</v>
      </c>
      <c r="D902" s="1" t="s">
        <v>1316</v>
      </c>
      <c r="E902" s="1" t="s">
        <v>2165</v>
      </c>
      <c r="F902" s="1" t="s">
        <v>79</v>
      </c>
      <c r="G902" s="1" t="s">
        <v>5</v>
      </c>
      <c r="H902" s="1" t="s">
        <v>5</v>
      </c>
      <c r="I902" s="1" t="s">
        <v>2164</v>
      </c>
      <c r="L902" s="2"/>
      <c r="M902" s="2"/>
      <c r="N902" s="1" t="s">
        <v>2</v>
      </c>
      <c r="O902" s="2" t="s">
        <v>1352</v>
      </c>
      <c r="P902" s="1">
        <v>382</v>
      </c>
      <c r="Q902" s="1">
        <v>101</v>
      </c>
      <c r="R902" s="1">
        <v>0</v>
      </c>
      <c r="S902" s="1">
        <f t="shared" si="247"/>
        <v>483</v>
      </c>
      <c r="T902" s="1">
        <f t="shared" si="248"/>
        <v>483</v>
      </c>
      <c r="U902" s="1">
        <v>343</v>
      </c>
      <c r="V902" s="1">
        <v>167</v>
      </c>
      <c r="W902" s="1">
        <v>803</v>
      </c>
      <c r="X902" s="1">
        <v>624</v>
      </c>
      <c r="Y902" s="1">
        <f t="shared" si="249"/>
        <v>-27</v>
      </c>
      <c r="Z902" s="1" t="s">
        <v>3783</v>
      </c>
      <c r="AA902" s="3">
        <v>107.23</v>
      </c>
      <c r="AB902" s="18"/>
      <c r="AC902" s="3">
        <f t="shared" si="246"/>
        <v>-107.23</v>
      </c>
      <c r="AD902" s="2" t="s">
        <v>2641</v>
      </c>
      <c r="AF902" s="5" t="s">
        <v>2637</v>
      </c>
      <c r="AN902" s="1" t="s">
        <v>53</v>
      </c>
      <c r="AO902" s="2" t="s">
        <v>276</v>
      </c>
    </row>
    <row r="903" spans="1:41" ht="60" x14ac:dyDescent="0.2">
      <c r="A903" s="1" t="s">
        <v>3546</v>
      </c>
      <c r="B903" s="1" t="s">
        <v>2166</v>
      </c>
      <c r="C903" s="1" t="s">
        <v>69</v>
      </c>
      <c r="D903" s="1" t="s">
        <v>1316</v>
      </c>
      <c r="E903" s="1" t="s">
        <v>2167</v>
      </c>
      <c r="F903" s="1" t="s">
        <v>79</v>
      </c>
      <c r="G903" s="1" t="s">
        <v>5</v>
      </c>
      <c r="H903" s="1" t="s">
        <v>5</v>
      </c>
      <c r="I903" s="1" t="s">
        <v>2166</v>
      </c>
      <c r="L903" s="2"/>
      <c r="M903" s="2"/>
      <c r="N903" s="1" t="s">
        <v>2</v>
      </c>
      <c r="O903" s="2" t="s">
        <v>1352</v>
      </c>
      <c r="P903" s="1">
        <v>170</v>
      </c>
      <c r="Q903" s="1">
        <v>400</v>
      </c>
      <c r="R903" s="1">
        <v>0</v>
      </c>
      <c r="S903" s="1">
        <f t="shared" si="247"/>
        <v>570</v>
      </c>
      <c r="T903" s="1">
        <f t="shared" si="248"/>
        <v>570</v>
      </c>
      <c r="U903" s="1">
        <v>343</v>
      </c>
      <c r="V903" s="1">
        <v>167</v>
      </c>
      <c r="W903" s="1">
        <v>803</v>
      </c>
      <c r="X903" s="1">
        <v>624</v>
      </c>
      <c r="Y903" s="1">
        <f t="shared" si="249"/>
        <v>60</v>
      </c>
      <c r="Z903" s="1" t="s">
        <v>3784</v>
      </c>
      <c r="AA903" s="3">
        <v>47.6</v>
      </c>
      <c r="AB903" s="18"/>
      <c r="AC903" s="3">
        <f t="shared" si="246"/>
        <v>-47.6</v>
      </c>
      <c r="AD903" s="2" t="s">
        <v>2641</v>
      </c>
      <c r="AF903" s="5" t="s">
        <v>2637</v>
      </c>
      <c r="AN903" s="1" t="s">
        <v>53</v>
      </c>
      <c r="AO903" s="2" t="s">
        <v>276</v>
      </c>
    </row>
    <row r="904" spans="1:41" ht="30" x14ac:dyDescent="0.2">
      <c r="A904" s="1" t="s">
        <v>3547</v>
      </c>
      <c r="B904" s="1" t="s">
        <v>1939</v>
      </c>
      <c r="C904" s="1" t="s">
        <v>69</v>
      </c>
      <c r="D904" s="1" t="s">
        <v>2110</v>
      </c>
      <c r="E904" s="1" t="s">
        <v>1940</v>
      </c>
      <c r="F904" s="1" t="s">
        <v>79</v>
      </c>
      <c r="G904" s="1" t="s">
        <v>3740</v>
      </c>
      <c r="H904" s="1" t="s">
        <v>2337</v>
      </c>
      <c r="I904" s="1" t="s">
        <v>1939</v>
      </c>
      <c r="L904" s="2"/>
      <c r="M904" s="2"/>
      <c r="N904" s="1" t="s">
        <v>2</v>
      </c>
      <c r="O904" s="2" t="s">
        <v>1352</v>
      </c>
      <c r="P904" s="1">
        <v>0</v>
      </c>
      <c r="Q904" s="1">
        <v>0</v>
      </c>
      <c r="R904" s="1">
        <v>0</v>
      </c>
      <c r="S904" s="1">
        <f t="shared" si="247"/>
        <v>0</v>
      </c>
      <c r="T904" s="1">
        <f t="shared" si="248"/>
        <v>0</v>
      </c>
      <c r="U904" s="1">
        <v>0</v>
      </c>
      <c r="V904" s="1">
        <v>0</v>
      </c>
      <c r="W904" s="1">
        <v>0</v>
      </c>
      <c r="X904" s="1">
        <v>0</v>
      </c>
      <c r="Y904" s="1">
        <f t="shared" si="249"/>
        <v>0</v>
      </c>
      <c r="Z904" s="1" t="s">
        <v>3782</v>
      </c>
      <c r="AA904" s="3">
        <v>205.57</v>
      </c>
      <c r="AB904" s="18"/>
      <c r="AC904" s="3">
        <f t="shared" si="246"/>
        <v>-205.57</v>
      </c>
      <c r="AD904" s="2" t="s">
        <v>2642</v>
      </c>
      <c r="AF904" s="5" t="s">
        <v>2637</v>
      </c>
      <c r="AN904" s="1" t="s">
        <v>53</v>
      </c>
      <c r="AO904" s="2" t="s">
        <v>276</v>
      </c>
    </row>
    <row r="905" spans="1:41" ht="30" x14ac:dyDescent="0.2">
      <c r="A905" s="1" t="s">
        <v>3548</v>
      </c>
      <c r="B905" s="1" t="s">
        <v>2121</v>
      </c>
      <c r="C905" s="1" t="s">
        <v>69</v>
      </c>
      <c r="D905" s="1" t="s">
        <v>2110</v>
      </c>
      <c r="E905" s="1" t="s">
        <v>1940</v>
      </c>
      <c r="F905" s="1" t="s">
        <v>79</v>
      </c>
      <c r="G905" s="1" t="s">
        <v>3740</v>
      </c>
      <c r="H905" s="1" t="s">
        <v>2337</v>
      </c>
      <c r="I905" s="1" t="s">
        <v>2121</v>
      </c>
      <c r="L905" s="2"/>
      <c r="M905" s="2"/>
      <c r="N905" s="1" t="s">
        <v>2</v>
      </c>
      <c r="O905" s="2" t="s">
        <v>1352</v>
      </c>
      <c r="P905" s="1">
        <v>0</v>
      </c>
      <c r="Q905" s="1">
        <v>0</v>
      </c>
      <c r="R905" s="1">
        <v>0</v>
      </c>
      <c r="S905" s="1">
        <f t="shared" si="247"/>
        <v>0</v>
      </c>
      <c r="T905" s="1">
        <f t="shared" si="248"/>
        <v>0</v>
      </c>
      <c r="U905" s="1">
        <v>0</v>
      </c>
      <c r="V905" s="1">
        <v>0</v>
      </c>
      <c r="W905" s="1">
        <v>0</v>
      </c>
      <c r="X905" s="1">
        <v>0</v>
      </c>
      <c r="Y905" s="1">
        <f t="shared" si="249"/>
        <v>0</v>
      </c>
      <c r="Z905" s="1" t="s">
        <v>3782</v>
      </c>
      <c r="AA905" s="3">
        <v>207.49</v>
      </c>
      <c r="AB905" s="18"/>
      <c r="AC905" s="3">
        <f t="shared" si="246"/>
        <v>-207.49</v>
      </c>
      <c r="AD905" s="2" t="s">
        <v>2642</v>
      </c>
      <c r="AF905" s="5" t="s">
        <v>2637</v>
      </c>
      <c r="AN905" s="1" t="s">
        <v>53</v>
      </c>
      <c r="AO905" s="2" t="s">
        <v>276</v>
      </c>
    </row>
    <row r="906" spans="1:41" ht="30" x14ac:dyDescent="0.2">
      <c r="A906" s="1" t="s">
        <v>3549</v>
      </c>
      <c r="B906" s="1" t="s">
        <v>1941</v>
      </c>
      <c r="C906" s="1" t="s">
        <v>69</v>
      </c>
      <c r="D906" s="1" t="s">
        <v>1316</v>
      </c>
      <c r="E906" s="1" t="s">
        <v>1942</v>
      </c>
      <c r="F906" s="1" t="s">
        <v>79</v>
      </c>
      <c r="G906" s="1" t="s">
        <v>3740</v>
      </c>
      <c r="H906" s="1" t="s">
        <v>2337</v>
      </c>
      <c r="I906" s="1" t="s">
        <v>1941</v>
      </c>
      <c r="L906" s="2"/>
      <c r="M906" s="2"/>
      <c r="N906" s="1" t="s">
        <v>2</v>
      </c>
      <c r="O906" s="2" t="s">
        <v>1352</v>
      </c>
      <c r="P906" s="1">
        <v>0</v>
      </c>
      <c r="Q906" s="1">
        <v>0</v>
      </c>
      <c r="R906" s="1">
        <v>0</v>
      </c>
      <c r="S906" s="1">
        <f t="shared" si="247"/>
        <v>0</v>
      </c>
      <c r="T906" s="1">
        <f t="shared" si="248"/>
        <v>0</v>
      </c>
      <c r="U906" s="1">
        <v>0</v>
      </c>
      <c r="V906" s="1">
        <v>0</v>
      </c>
      <c r="W906" s="1">
        <v>0</v>
      </c>
      <c r="X906" s="1">
        <v>0</v>
      </c>
      <c r="Y906" s="1">
        <f t="shared" si="249"/>
        <v>0</v>
      </c>
      <c r="Z906" s="1" t="s">
        <v>3782</v>
      </c>
      <c r="AA906" s="3">
        <v>313.3</v>
      </c>
      <c r="AB906" s="18"/>
      <c r="AC906" s="3">
        <f t="shared" si="246"/>
        <v>-313.3</v>
      </c>
      <c r="AD906" s="2" t="s">
        <v>2642</v>
      </c>
      <c r="AF906" s="5" t="s">
        <v>2637</v>
      </c>
      <c r="AN906" s="1" t="s">
        <v>53</v>
      </c>
      <c r="AO906" s="2" t="s">
        <v>276</v>
      </c>
    </row>
    <row r="907" spans="1:41" ht="30" x14ac:dyDescent="0.2">
      <c r="A907" s="1" t="s">
        <v>3550</v>
      </c>
      <c r="B907" s="1" t="s">
        <v>1860</v>
      </c>
      <c r="C907" s="1" t="s">
        <v>69</v>
      </c>
      <c r="D907" s="1" t="s">
        <v>2110</v>
      </c>
      <c r="E907" s="1" t="s">
        <v>1861</v>
      </c>
      <c r="F907" s="1" t="s">
        <v>79</v>
      </c>
      <c r="G907" s="1" t="s">
        <v>3740</v>
      </c>
      <c r="H907" s="1" t="s">
        <v>2337</v>
      </c>
      <c r="I907" s="1" t="s">
        <v>1860</v>
      </c>
      <c r="L907" s="2"/>
      <c r="M907" s="2"/>
      <c r="N907" s="2" t="s">
        <v>2</v>
      </c>
      <c r="O907" s="2" t="s">
        <v>1352</v>
      </c>
      <c r="P907" s="1">
        <v>0</v>
      </c>
      <c r="Q907" s="1">
        <v>0</v>
      </c>
      <c r="R907" s="1">
        <v>0</v>
      </c>
      <c r="S907" s="1">
        <f t="shared" si="247"/>
        <v>0</v>
      </c>
      <c r="T907" s="1">
        <f t="shared" si="248"/>
        <v>0</v>
      </c>
      <c r="U907" s="1">
        <v>0</v>
      </c>
      <c r="V907" s="1">
        <v>0</v>
      </c>
      <c r="W907" s="1">
        <v>0</v>
      </c>
      <c r="X907" s="1">
        <v>0</v>
      </c>
      <c r="Y907" s="1">
        <f t="shared" si="249"/>
        <v>0</v>
      </c>
      <c r="Z907" s="1" t="s">
        <v>3782</v>
      </c>
      <c r="AA907" s="3">
        <v>37.299999999999997</v>
      </c>
      <c r="AC907" s="3">
        <f t="shared" si="246"/>
        <v>-37.299999999999997</v>
      </c>
      <c r="AD907" s="2" t="s">
        <v>2642</v>
      </c>
      <c r="AF907" s="5" t="s">
        <v>2637</v>
      </c>
      <c r="AN907" s="2" t="s">
        <v>53</v>
      </c>
      <c r="AO907" s="2" t="s">
        <v>276</v>
      </c>
    </row>
    <row r="908" spans="1:41" ht="60" x14ac:dyDescent="0.2">
      <c r="A908" s="1" t="s">
        <v>3551</v>
      </c>
      <c r="B908" s="1" t="s">
        <v>2510</v>
      </c>
      <c r="C908" s="1" t="s">
        <v>69</v>
      </c>
      <c r="D908" s="1" t="s">
        <v>1316</v>
      </c>
      <c r="E908" s="1" t="s">
        <v>2522</v>
      </c>
      <c r="F908" s="1" t="s">
        <v>79</v>
      </c>
      <c r="G908" s="1" t="s">
        <v>5</v>
      </c>
      <c r="H908" s="1" t="s">
        <v>5</v>
      </c>
      <c r="I908" s="1" t="s">
        <v>2510</v>
      </c>
      <c r="L908" s="2"/>
      <c r="M908" s="2"/>
      <c r="N908" s="2" t="s">
        <v>2</v>
      </c>
      <c r="O908" s="2" t="s">
        <v>1352</v>
      </c>
      <c r="P908" s="1">
        <v>324</v>
      </c>
      <c r="Q908" s="1">
        <v>0</v>
      </c>
      <c r="R908" s="1">
        <v>0</v>
      </c>
      <c r="S908" s="1">
        <f t="shared" si="247"/>
        <v>324</v>
      </c>
      <c r="T908" s="1">
        <f t="shared" si="248"/>
        <v>324</v>
      </c>
      <c r="U908" s="1">
        <v>191</v>
      </c>
      <c r="V908" s="1">
        <v>862</v>
      </c>
      <c r="W908" s="1">
        <v>763</v>
      </c>
      <c r="X908" s="1">
        <v>501</v>
      </c>
      <c r="Y908" s="1">
        <f t="shared" si="249"/>
        <v>-729</v>
      </c>
      <c r="Z908" s="1" t="s">
        <v>3783</v>
      </c>
      <c r="AA908" s="3">
        <v>60.28</v>
      </c>
      <c r="AC908" s="3">
        <f t="shared" si="246"/>
        <v>-60.28</v>
      </c>
      <c r="AD908" s="2" t="s">
        <v>2641</v>
      </c>
      <c r="AF908" s="5" t="s">
        <v>2637</v>
      </c>
      <c r="AN908" s="2" t="s">
        <v>53</v>
      </c>
      <c r="AO908" s="2" t="s">
        <v>276</v>
      </c>
    </row>
    <row r="909" spans="1:41" ht="60" x14ac:dyDescent="0.2">
      <c r="A909" s="1" t="s">
        <v>3552</v>
      </c>
      <c r="B909" s="1" t="s">
        <v>2511</v>
      </c>
      <c r="C909" s="1" t="s">
        <v>69</v>
      </c>
      <c r="D909" s="1" t="s">
        <v>1316</v>
      </c>
      <c r="E909" s="1" t="s">
        <v>2523</v>
      </c>
      <c r="F909" s="1" t="s">
        <v>79</v>
      </c>
      <c r="G909" s="1" t="s">
        <v>5</v>
      </c>
      <c r="H909" s="1" t="s">
        <v>5</v>
      </c>
      <c r="I909" s="1" t="s">
        <v>2511</v>
      </c>
      <c r="L909" s="2"/>
      <c r="M909" s="2"/>
      <c r="N909" s="2" t="s">
        <v>2</v>
      </c>
      <c r="O909" s="2" t="s">
        <v>1352</v>
      </c>
      <c r="P909" s="1">
        <v>290</v>
      </c>
      <c r="Q909" s="1">
        <v>110</v>
      </c>
      <c r="R909" s="1">
        <v>0</v>
      </c>
      <c r="S909" s="1">
        <f t="shared" si="247"/>
        <v>400</v>
      </c>
      <c r="T909" s="1">
        <f t="shared" si="248"/>
        <v>400</v>
      </c>
      <c r="U909" s="1">
        <v>191</v>
      </c>
      <c r="V909" s="1">
        <v>862</v>
      </c>
      <c r="W909" s="1">
        <v>763</v>
      </c>
      <c r="X909" s="1">
        <v>501</v>
      </c>
      <c r="Y909" s="1">
        <f t="shared" si="249"/>
        <v>-653</v>
      </c>
      <c r="Z909" s="1" t="s">
        <v>3783</v>
      </c>
      <c r="AA909" s="3">
        <v>38.85</v>
      </c>
      <c r="AC909" s="3">
        <f t="shared" si="246"/>
        <v>-38.85</v>
      </c>
      <c r="AD909" s="2" t="s">
        <v>2641</v>
      </c>
      <c r="AF909" s="5" t="s">
        <v>2637</v>
      </c>
      <c r="AN909" s="2" t="s">
        <v>53</v>
      </c>
      <c r="AO909" s="2" t="s">
        <v>276</v>
      </c>
    </row>
    <row r="910" spans="1:41" ht="30" x14ac:dyDescent="0.2">
      <c r="A910" s="1" t="s">
        <v>3553</v>
      </c>
      <c r="B910" s="1" t="s">
        <v>2193</v>
      </c>
      <c r="C910" s="1" t="s">
        <v>69</v>
      </c>
      <c r="D910" s="1" t="s">
        <v>2110</v>
      </c>
      <c r="E910" s="1" t="s">
        <v>2125</v>
      </c>
      <c r="F910" s="1" t="s">
        <v>79</v>
      </c>
      <c r="G910" s="1" t="s">
        <v>3740</v>
      </c>
      <c r="H910" s="1" t="s">
        <v>2337</v>
      </c>
      <c r="I910" s="1" t="s">
        <v>2193</v>
      </c>
      <c r="L910" s="2"/>
      <c r="M910" s="2"/>
      <c r="N910" s="1" t="s">
        <v>2</v>
      </c>
      <c r="O910" s="2" t="s">
        <v>1352</v>
      </c>
      <c r="P910" s="1">
        <v>0</v>
      </c>
      <c r="Q910" s="1">
        <v>0</v>
      </c>
      <c r="R910" s="1">
        <v>0</v>
      </c>
      <c r="S910" s="1">
        <f t="shared" si="247"/>
        <v>0</v>
      </c>
      <c r="T910" s="1">
        <f t="shared" si="248"/>
        <v>0</v>
      </c>
      <c r="U910" s="1">
        <v>0</v>
      </c>
      <c r="V910" s="1">
        <v>0</v>
      </c>
      <c r="W910" s="1">
        <v>0</v>
      </c>
      <c r="X910" s="1">
        <v>0</v>
      </c>
      <c r="Y910" s="1">
        <f t="shared" si="249"/>
        <v>0</v>
      </c>
      <c r="Z910" s="1" t="s">
        <v>3782</v>
      </c>
      <c r="AA910" s="3">
        <v>484.42</v>
      </c>
      <c r="AC910" s="3">
        <f t="shared" si="246"/>
        <v>-484.42</v>
      </c>
      <c r="AD910" s="2" t="s">
        <v>2642</v>
      </c>
      <c r="AF910" s="5" t="s">
        <v>2637</v>
      </c>
      <c r="AN910" s="1" t="s">
        <v>53</v>
      </c>
      <c r="AO910" s="2" t="s">
        <v>276</v>
      </c>
    </row>
    <row r="911" spans="1:41" ht="60" x14ac:dyDescent="0.2">
      <c r="A911" s="1" t="s">
        <v>3554</v>
      </c>
      <c r="B911" s="1" t="s">
        <v>1991</v>
      </c>
      <c r="C911" s="1" t="s">
        <v>69</v>
      </c>
      <c r="D911" s="1" t="s">
        <v>1316</v>
      </c>
      <c r="E911" s="1" t="s">
        <v>1992</v>
      </c>
      <c r="F911" s="1" t="s">
        <v>79</v>
      </c>
      <c r="G911" s="1" t="s">
        <v>5</v>
      </c>
      <c r="H911" s="1" t="s">
        <v>5</v>
      </c>
      <c r="I911" s="1" t="s">
        <v>1991</v>
      </c>
      <c r="L911" s="2"/>
      <c r="M911" s="2"/>
      <c r="N911" s="2" t="s">
        <v>2</v>
      </c>
      <c r="O911" s="2" t="s">
        <v>1352</v>
      </c>
      <c r="P911" s="1">
        <v>268</v>
      </c>
      <c r="Q911" s="1">
        <v>300</v>
      </c>
      <c r="R911" s="1">
        <v>0</v>
      </c>
      <c r="S911" s="1">
        <f t="shared" si="247"/>
        <v>568</v>
      </c>
      <c r="T911" s="1">
        <f t="shared" si="248"/>
        <v>568</v>
      </c>
      <c r="U911" s="1">
        <v>1</v>
      </c>
      <c r="V911" s="1">
        <v>173</v>
      </c>
      <c r="W911" s="1">
        <v>426</v>
      </c>
      <c r="X911" s="1">
        <v>789</v>
      </c>
      <c r="Y911" s="1">
        <f t="shared" si="249"/>
        <v>394</v>
      </c>
      <c r="Z911" s="1" t="s">
        <v>3784</v>
      </c>
      <c r="AA911" s="3">
        <v>57.28</v>
      </c>
      <c r="AB911" s="18"/>
      <c r="AC911" s="3">
        <f t="shared" si="246"/>
        <v>-57.28</v>
      </c>
      <c r="AD911" s="2" t="s">
        <v>2641</v>
      </c>
      <c r="AF911" s="5" t="s">
        <v>2637</v>
      </c>
      <c r="AN911" s="1" t="s">
        <v>53</v>
      </c>
      <c r="AO911" s="2" t="s">
        <v>276</v>
      </c>
    </row>
    <row r="912" spans="1:41" ht="60" x14ac:dyDescent="0.2">
      <c r="A912" s="1" t="s">
        <v>3555</v>
      </c>
      <c r="B912" s="1" t="s">
        <v>2274</v>
      </c>
      <c r="C912" s="1" t="s">
        <v>69</v>
      </c>
      <c r="D912" s="1" t="s">
        <v>1316</v>
      </c>
      <c r="E912" s="1" t="s">
        <v>2275</v>
      </c>
      <c r="F912" s="1" t="s">
        <v>79</v>
      </c>
      <c r="G912" s="1" t="s">
        <v>5</v>
      </c>
      <c r="H912" s="1" t="s">
        <v>5</v>
      </c>
      <c r="I912" s="1" t="s">
        <v>2274</v>
      </c>
      <c r="L912" s="2"/>
      <c r="M912" s="2"/>
      <c r="N912" s="1" t="s">
        <v>2</v>
      </c>
      <c r="O912" s="2" t="s">
        <v>1352</v>
      </c>
      <c r="P912" s="1">
        <v>167</v>
      </c>
      <c r="Q912" s="1">
        <v>300</v>
      </c>
      <c r="R912" s="1">
        <v>0</v>
      </c>
      <c r="S912" s="1">
        <f t="shared" si="247"/>
        <v>467</v>
      </c>
      <c r="T912" s="1">
        <f t="shared" si="248"/>
        <v>467</v>
      </c>
      <c r="U912" s="1">
        <v>463</v>
      </c>
      <c r="V912" s="1">
        <v>967</v>
      </c>
      <c r="W912" s="1">
        <v>2401</v>
      </c>
      <c r="X912" s="1">
        <v>2183</v>
      </c>
      <c r="Y912" s="1">
        <f t="shared" si="249"/>
        <v>-963</v>
      </c>
      <c r="Z912" s="1" t="s">
        <v>3783</v>
      </c>
      <c r="AA912" s="3">
        <v>89.43</v>
      </c>
      <c r="AC912" s="3">
        <f t="shared" si="246"/>
        <v>-89.43</v>
      </c>
      <c r="AD912" s="2" t="s">
        <v>2641</v>
      </c>
      <c r="AF912" s="5" t="s">
        <v>2637</v>
      </c>
      <c r="AN912" s="1" t="s">
        <v>53</v>
      </c>
      <c r="AO912" s="2" t="s">
        <v>276</v>
      </c>
    </row>
    <row r="913" spans="1:41" ht="60" x14ac:dyDescent="0.2">
      <c r="A913" s="1" t="s">
        <v>3556</v>
      </c>
      <c r="B913" s="1" t="s">
        <v>2228</v>
      </c>
      <c r="C913" s="1" t="s">
        <v>69</v>
      </c>
      <c r="D913" s="1" t="s">
        <v>1316</v>
      </c>
      <c r="E913" s="1" t="s">
        <v>2233</v>
      </c>
      <c r="F913" s="1" t="s">
        <v>79</v>
      </c>
      <c r="G913" s="1" t="s">
        <v>5</v>
      </c>
      <c r="H913" s="1" t="s">
        <v>5</v>
      </c>
      <c r="I913" s="1" t="s">
        <v>2228</v>
      </c>
      <c r="L913" s="2"/>
      <c r="M913" s="2"/>
      <c r="N913" s="2" t="s">
        <v>2</v>
      </c>
      <c r="P913" s="1">
        <v>243</v>
      </c>
      <c r="Q913" s="1">
        <v>224</v>
      </c>
      <c r="R913" s="1">
        <v>0</v>
      </c>
      <c r="S913" s="1">
        <f t="shared" si="247"/>
        <v>467</v>
      </c>
      <c r="T913" s="1">
        <f t="shared" si="248"/>
        <v>467</v>
      </c>
      <c r="U913" s="1">
        <v>463</v>
      </c>
      <c r="V913" s="1">
        <v>967</v>
      </c>
      <c r="W913" s="1">
        <v>2401</v>
      </c>
      <c r="X913" s="1">
        <v>2183</v>
      </c>
      <c r="Y913" s="1">
        <f t="shared" si="249"/>
        <v>-963</v>
      </c>
      <c r="Z913" s="1" t="s">
        <v>3783</v>
      </c>
      <c r="AA913" s="3">
        <v>41.14</v>
      </c>
      <c r="AC913" s="3">
        <f t="shared" si="246"/>
        <v>-41.14</v>
      </c>
      <c r="AD913" s="2" t="s">
        <v>2641</v>
      </c>
      <c r="AF913" s="5" t="s">
        <v>2637</v>
      </c>
      <c r="AN913" s="2" t="s">
        <v>53</v>
      </c>
      <c r="AO913" s="2" t="s">
        <v>276</v>
      </c>
    </row>
    <row r="914" spans="1:41" ht="60" x14ac:dyDescent="0.2">
      <c r="A914" s="1" t="s">
        <v>3557</v>
      </c>
      <c r="B914" s="1" t="s">
        <v>2338</v>
      </c>
      <c r="C914" s="1" t="s">
        <v>69</v>
      </c>
      <c r="D914" s="1" t="s">
        <v>1316</v>
      </c>
      <c r="E914" s="1" t="s">
        <v>2339</v>
      </c>
      <c r="F914" s="1" t="s">
        <v>79</v>
      </c>
      <c r="G914" s="1" t="s">
        <v>5</v>
      </c>
      <c r="H914" s="1" t="s">
        <v>5</v>
      </c>
      <c r="I914" s="1" t="s">
        <v>2338</v>
      </c>
      <c r="L914" s="2"/>
      <c r="M914" s="2"/>
      <c r="N914" s="1" t="s">
        <v>2</v>
      </c>
      <c r="O914" s="2" t="s">
        <v>1352</v>
      </c>
      <c r="P914" s="1">
        <v>83</v>
      </c>
      <c r="Q914" s="1">
        <v>42</v>
      </c>
      <c r="R914" s="1">
        <v>0</v>
      </c>
      <c r="S914" s="1">
        <f t="shared" si="247"/>
        <v>125</v>
      </c>
      <c r="T914" s="1">
        <f t="shared" si="248"/>
        <v>125</v>
      </c>
      <c r="U914" s="1">
        <v>167</v>
      </c>
      <c r="V914" s="1">
        <v>997</v>
      </c>
      <c r="W914" s="1">
        <v>2105</v>
      </c>
      <c r="X914" s="1">
        <v>1808</v>
      </c>
      <c r="Y914" s="1">
        <f t="shared" si="249"/>
        <v>-1039</v>
      </c>
      <c r="Z914" s="1" t="s">
        <v>3783</v>
      </c>
      <c r="AA914" s="3">
        <v>36.65</v>
      </c>
      <c r="AB914" s="18"/>
      <c r="AC914" s="3">
        <f t="shared" si="246"/>
        <v>-36.65</v>
      </c>
      <c r="AD914" s="2" t="s">
        <v>2641</v>
      </c>
      <c r="AF914" s="5" t="s">
        <v>2637</v>
      </c>
      <c r="AN914" s="1" t="s">
        <v>53</v>
      </c>
      <c r="AO914" s="2" t="s">
        <v>276</v>
      </c>
    </row>
    <row r="915" spans="1:41" ht="30" x14ac:dyDescent="0.2">
      <c r="A915" s="1" t="s">
        <v>3558</v>
      </c>
      <c r="B915" s="1" t="s">
        <v>2495</v>
      </c>
      <c r="C915" s="1" t="s">
        <v>69</v>
      </c>
      <c r="D915" s="1" t="s">
        <v>1316</v>
      </c>
      <c r="E915" s="1" t="s">
        <v>2496</v>
      </c>
      <c r="F915" s="1" t="s">
        <v>79</v>
      </c>
      <c r="G915" s="1" t="s">
        <v>5</v>
      </c>
      <c r="H915" s="1" t="s">
        <v>5</v>
      </c>
      <c r="I915" s="1" t="s">
        <v>2495</v>
      </c>
      <c r="L915" s="2"/>
      <c r="M915" s="2"/>
      <c r="N915" s="2" t="s">
        <v>2</v>
      </c>
      <c r="O915" s="2" t="s">
        <v>1352</v>
      </c>
      <c r="P915" s="1">
        <v>0</v>
      </c>
      <c r="Q915" s="1">
        <v>0</v>
      </c>
      <c r="R915" s="1">
        <v>0</v>
      </c>
      <c r="S915" s="1">
        <f t="shared" si="247"/>
        <v>0</v>
      </c>
      <c r="T915" s="1">
        <f t="shared" si="248"/>
        <v>0</v>
      </c>
      <c r="U915" s="1">
        <v>0</v>
      </c>
      <c r="V915" s="1">
        <v>0</v>
      </c>
      <c r="W915" s="1">
        <v>0</v>
      </c>
      <c r="X915" s="1">
        <v>0</v>
      </c>
      <c r="Y915" s="1">
        <f t="shared" si="249"/>
        <v>0</v>
      </c>
      <c r="Z915" s="1" t="s">
        <v>3782</v>
      </c>
      <c r="AA915" s="3">
        <v>33.89</v>
      </c>
      <c r="AC915" s="3">
        <f t="shared" si="246"/>
        <v>-33.89</v>
      </c>
      <c r="AD915" s="2" t="s">
        <v>2642</v>
      </c>
      <c r="AF915" s="5" t="s">
        <v>2637</v>
      </c>
      <c r="AN915" s="2" t="s">
        <v>53</v>
      </c>
      <c r="AO915" s="2" t="s">
        <v>276</v>
      </c>
    </row>
    <row r="916" spans="1:41" ht="30" x14ac:dyDescent="0.2">
      <c r="A916" s="1" t="s">
        <v>3559</v>
      </c>
      <c r="B916" s="1" t="s">
        <v>2502</v>
      </c>
      <c r="C916" s="1" t="s">
        <v>69</v>
      </c>
      <c r="D916" s="1" t="s">
        <v>1316</v>
      </c>
      <c r="E916" s="1" t="s">
        <v>2503</v>
      </c>
      <c r="F916" s="1" t="s">
        <v>79</v>
      </c>
      <c r="G916" s="1" t="s">
        <v>5</v>
      </c>
      <c r="H916" s="1" t="s">
        <v>5</v>
      </c>
      <c r="I916" s="1" t="s">
        <v>2502</v>
      </c>
      <c r="L916" s="2"/>
      <c r="M916" s="2"/>
      <c r="N916" s="2" t="s">
        <v>2</v>
      </c>
      <c r="O916" s="2" t="s">
        <v>1352</v>
      </c>
      <c r="P916" s="1">
        <v>0</v>
      </c>
      <c r="Q916" s="1">
        <v>0</v>
      </c>
      <c r="R916" s="1">
        <v>0</v>
      </c>
      <c r="S916" s="1">
        <f t="shared" si="247"/>
        <v>0</v>
      </c>
      <c r="T916" s="1">
        <f t="shared" si="248"/>
        <v>0</v>
      </c>
      <c r="U916" s="1">
        <v>0</v>
      </c>
      <c r="V916" s="1">
        <v>0</v>
      </c>
      <c r="W916" s="1">
        <v>0</v>
      </c>
      <c r="X916" s="1">
        <v>0</v>
      </c>
      <c r="Y916" s="1">
        <f t="shared" si="249"/>
        <v>0</v>
      </c>
      <c r="Z916" s="1" t="s">
        <v>3782</v>
      </c>
      <c r="AA916" s="3">
        <v>468</v>
      </c>
      <c r="AC916" s="3">
        <f t="shared" si="246"/>
        <v>-468</v>
      </c>
      <c r="AD916" s="2" t="s">
        <v>2642</v>
      </c>
      <c r="AF916" s="5" t="s">
        <v>2637</v>
      </c>
      <c r="AN916" s="2" t="s">
        <v>53</v>
      </c>
      <c r="AO916" s="2" t="s">
        <v>276</v>
      </c>
    </row>
    <row r="917" spans="1:41" ht="60" x14ac:dyDescent="0.2">
      <c r="A917" s="1" t="s">
        <v>3560</v>
      </c>
      <c r="B917" s="1" t="s">
        <v>592</v>
      </c>
      <c r="C917" s="1" t="s">
        <v>69</v>
      </c>
      <c r="D917" s="1" t="s">
        <v>2509</v>
      </c>
      <c r="E917" s="1" t="s">
        <v>593</v>
      </c>
      <c r="F917" s="1" t="s">
        <v>79</v>
      </c>
      <c r="G917" s="1" t="s">
        <v>21</v>
      </c>
      <c r="H917" s="1" t="s">
        <v>2058</v>
      </c>
      <c r="I917" s="1" t="s">
        <v>594</v>
      </c>
      <c r="L917" s="2"/>
      <c r="M917" s="2"/>
      <c r="N917" s="2" t="s">
        <v>2</v>
      </c>
      <c r="P917" s="1">
        <v>908</v>
      </c>
      <c r="Q917" s="1">
        <v>0</v>
      </c>
      <c r="R917" s="1">
        <v>0</v>
      </c>
      <c r="S917" s="1">
        <f t="shared" si="247"/>
        <v>908</v>
      </c>
      <c r="T917" s="1">
        <f t="shared" si="248"/>
        <v>908</v>
      </c>
      <c r="U917" s="1">
        <v>1288</v>
      </c>
      <c r="V917" s="1">
        <v>786</v>
      </c>
      <c r="W917" s="1">
        <v>0</v>
      </c>
      <c r="X917" s="1">
        <v>0</v>
      </c>
      <c r="Y917" s="1">
        <f t="shared" si="249"/>
        <v>-1166</v>
      </c>
      <c r="Z917" s="1" t="s">
        <v>3783</v>
      </c>
      <c r="AA917" s="3">
        <v>2.39</v>
      </c>
      <c r="AC917" s="3">
        <f t="shared" si="246"/>
        <v>-2.39</v>
      </c>
      <c r="AD917" s="2" t="s">
        <v>2641</v>
      </c>
      <c r="AF917" s="5" t="s">
        <v>2637</v>
      </c>
      <c r="AN917" s="2" t="s">
        <v>53</v>
      </c>
      <c r="AO917" s="2" t="s">
        <v>276</v>
      </c>
    </row>
    <row r="918" spans="1:41" ht="45" x14ac:dyDescent="0.2">
      <c r="A918" s="1" t="s">
        <v>3561</v>
      </c>
      <c r="B918" s="1" t="s">
        <v>595</v>
      </c>
      <c r="C918" s="1" t="s">
        <v>69</v>
      </c>
      <c r="D918" s="1" t="s">
        <v>2509</v>
      </c>
      <c r="E918" s="1" t="s">
        <v>596</v>
      </c>
      <c r="F918" s="1" t="s">
        <v>79</v>
      </c>
      <c r="G918" s="1" t="s">
        <v>21</v>
      </c>
      <c r="H918" s="1" t="s">
        <v>2058</v>
      </c>
      <c r="I918" s="1" t="s">
        <v>597</v>
      </c>
      <c r="L918" s="2"/>
      <c r="M918" s="2"/>
      <c r="N918" s="2" t="s">
        <v>2</v>
      </c>
      <c r="O918" s="2" t="s">
        <v>2407</v>
      </c>
      <c r="P918" s="1">
        <v>2382</v>
      </c>
      <c r="Q918" s="1">
        <v>0</v>
      </c>
      <c r="R918" s="1">
        <v>0</v>
      </c>
      <c r="S918" s="1">
        <f t="shared" si="247"/>
        <v>2382</v>
      </c>
      <c r="T918" s="1">
        <f t="shared" si="248"/>
        <v>2382</v>
      </c>
      <c r="U918" s="1">
        <v>0</v>
      </c>
      <c r="V918" s="1">
        <v>0</v>
      </c>
      <c r="W918" s="1">
        <v>0</v>
      </c>
      <c r="X918" s="1">
        <v>0</v>
      </c>
      <c r="Y918" s="1">
        <f t="shared" si="249"/>
        <v>2382</v>
      </c>
      <c r="Z918" s="1" t="s">
        <v>3782</v>
      </c>
      <c r="AA918" s="3">
        <v>0.53</v>
      </c>
      <c r="AC918" s="3">
        <f t="shared" ref="AC918:AC942" si="250">AB918-AA918</f>
        <v>-0.53</v>
      </c>
      <c r="AD918" s="2" t="s">
        <v>2642</v>
      </c>
      <c r="AF918" s="5" t="s">
        <v>2637</v>
      </c>
      <c r="AN918" s="2" t="s">
        <v>53</v>
      </c>
      <c r="AO918" s="2" t="s">
        <v>276</v>
      </c>
    </row>
    <row r="919" spans="1:41" ht="60" x14ac:dyDescent="0.2">
      <c r="A919" s="1" t="s">
        <v>3562</v>
      </c>
      <c r="B919" s="1" t="s">
        <v>598</v>
      </c>
      <c r="C919" s="1" t="s">
        <v>69</v>
      </c>
      <c r="D919" s="1" t="s">
        <v>2509</v>
      </c>
      <c r="E919" s="1" t="s">
        <v>599</v>
      </c>
      <c r="F919" s="1" t="s">
        <v>79</v>
      </c>
      <c r="G919" s="1" t="s">
        <v>14</v>
      </c>
      <c r="H919" s="1" t="s">
        <v>3761</v>
      </c>
      <c r="I919" s="1" t="s">
        <v>598</v>
      </c>
      <c r="L919" s="2"/>
      <c r="M919" s="2"/>
      <c r="N919" s="2" t="s">
        <v>2</v>
      </c>
      <c r="P919" s="1">
        <v>10006</v>
      </c>
      <c r="Q919" s="1">
        <v>0</v>
      </c>
      <c r="R919" s="1">
        <v>4500</v>
      </c>
      <c r="S919" s="1">
        <f t="shared" ref="S919:S942" si="251">P919+Q919</f>
        <v>10006</v>
      </c>
      <c r="T919" s="1">
        <f t="shared" ref="T919:T942" si="252">P919+Q919+R919</f>
        <v>14506</v>
      </c>
      <c r="U919" s="1">
        <v>6624</v>
      </c>
      <c r="V919" s="1">
        <v>4682</v>
      </c>
      <c r="W919" s="1">
        <v>10664</v>
      </c>
      <c r="X919" s="1">
        <v>9815</v>
      </c>
      <c r="Y919" s="1">
        <f t="shared" si="249"/>
        <v>3200</v>
      </c>
      <c r="Z919" s="1" t="s">
        <v>3784</v>
      </c>
      <c r="AA919" s="3">
        <v>1.0249999999999999</v>
      </c>
      <c r="AC919" s="3">
        <f t="shared" si="250"/>
        <v>-1.0249999999999999</v>
      </c>
      <c r="AD919" s="2" t="s">
        <v>2641</v>
      </c>
      <c r="AF919" s="5" t="s">
        <v>2637</v>
      </c>
      <c r="AN919" s="2" t="s">
        <v>53</v>
      </c>
      <c r="AO919" s="2" t="s">
        <v>276</v>
      </c>
    </row>
    <row r="920" spans="1:41" ht="60" x14ac:dyDescent="0.2">
      <c r="A920" s="1" t="s">
        <v>3563</v>
      </c>
      <c r="B920" s="1" t="s">
        <v>1038</v>
      </c>
      <c r="C920" s="1" t="s">
        <v>69</v>
      </c>
      <c r="D920" s="1" t="s">
        <v>2509</v>
      </c>
      <c r="E920" s="1" t="s">
        <v>1039</v>
      </c>
      <c r="F920" s="1" t="s">
        <v>79</v>
      </c>
      <c r="G920" s="1" t="s">
        <v>3762</v>
      </c>
      <c r="H920" s="1" t="s">
        <v>2358</v>
      </c>
      <c r="I920" s="1" t="s">
        <v>1038</v>
      </c>
      <c r="L920" s="2"/>
      <c r="M920" s="2"/>
      <c r="N920" s="1" t="s">
        <v>2</v>
      </c>
      <c r="P920" s="1">
        <v>3571</v>
      </c>
      <c r="Q920" s="1">
        <v>0</v>
      </c>
      <c r="R920" s="1">
        <v>0</v>
      </c>
      <c r="S920" s="1">
        <f t="shared" si="251"/>
        <v>3571</v>
      </c>
      <c r="T920" s="1">
        <f t="shared" si="252"/>
        <v>3571</v>
      </c>
      <c r="U920" s="1">
        <v>2004</v>
      </c>
      <c r="V920" s="1">
        <v>376</v>
      </c>
      <c r="W920" s="1">
        <v>732</v>
      </c>
      <c r="X920" s="1">
        <v>1370</v>
      </c>
      <c r="Y920" s="1">
        <f t="shared" si="249"/>
        <v>1191</v>
      </c>
      <c r="Z920" s="1" t="s">
        <v>3784</v>
      </c>
      <c r="AA920" s="3">
        <v>0.5</v>
      </c>
      <c r="AC920" s="3">
        <f t="shared" si="250"/>
        <v>-0.5</v>
      </c>
      <c r="AD920" s="2" t="s">
        <v>2641</v>
      </c>
      <c r="AF920" s="5" t="s">
        <v>2637</v>
      </c>
      <c r="AN920" s="2" t="s">
        <v>53</v>
      </c>
      <c r="AO920" s="2" t="s">
        <v>276</v>
      </c>
    </row>
    <row r="921" spans="1:41" ht="45" x14ac:dyDescent="0.2">
      <c r="A921" s="1" t="s">
        <v>3564</v>
      </c>
      <c r="B921" s="1" t="s">
        <v>600</v>
      </c>
      <c r="C921" s="1" t="s">
        <v>69</v>
      </c>
      <c r="D921" s="1" t="s">
        <v>2018</v>
      </c>
      <c r="E921" s="1" t="s">
        <v>601</v>
      </c>
      <c r="F921" s="1" t="s">
        <v>79</v>
      </c>
      <c r="G921" s="1" t="s">
        <v>14</v>
      </c>
      <c r="H921" s="1" t="s">
        <v>14</v>
      </c>
      <c r="I921" s="1" t="s">
        <v>600</v>
      </c>
      <c r="L921" s="2"/>
      <c r="M921" s="2"/>
      <c r="N921" s="2" t="s">
        <v>2</v>
      </c>
      <c r="O921" s="2" t="s">
        <v>2407</v>
      </c>
      <c r="P921" s="1">
        <v>500</v>
      </c>
      <c r="Q921" s="1">
        <v>0</v>
      </c>
      <c r="R921" s="1">
        <v>0</v>
      </c>
      <c r="S921" s="1">
        <f t="shared" si="251"/>
        <v>500</v>
      </c>
      <c r="T921" s="1">
        <f t="shared" si="252"/>
        <v>500</v>
      </c>
      <c r="U921" s="1">
        <v>0</v>
      </c>
      <c r="V921" s="1">
        <v>0</v>
      </c>
      <c r="W921" s="1">
        <v>0</v>
      </c>
      <c r="X921" s="1">
        <v>0</v>
      </c>
      <c r="Y921" s="1">
        <f t="shared" si="249"/>
        <v>500</v>
      </c>
      <c r="Z921" s="1" t="s">
        <v>3782</v>
      </c>
      <c r="AA921" s="3">
        <v>0.73</v>
      </c>
      <c r="AC921" s="3">
        <f t="shared" si="250"/>
        <v>-0.73</v>
      </c>
      <c r="AD921" s="2" t="s">
        <v>2642</v>
      </c>
      <c r="AF921" s="5" t="s">
        <v>2637</v>
      </c>
      <c r="AN921" s="2" t="s">
        <v>53</v>
      </c>
      <c r="AO921" s="2" t="s">
        <v>276</v>
      </c>
    </row>
    <row r="922" spans="1:41" ht="15" x14ac:dyDescent="0.2">
      <c r="A922" s="1" t="s">
        <v>3565</v>
      </c>
      <c r="B922" s="1" t="s">
        <v>2276</v>
      </c>
      <c r="C922" s="1" t="s">
        <v>69</v>
      </c>
      <c r="D922" s="1" t="s">
        <v>1316</v>
      </c>
      <c r="E922" s="1" t="s">
        <v>2277</v>
      </c>
      <c r="F922" s="1" t="s">
        <v>79</v>
      </c>
      <c r="G922" s="1" t="s">
        <v>2401</v>
      </c>
      <c r="H922" s="1" t="s">
        <v>2401</v>
      </c>
      <c r="I922" s="1" t="s">
        <v>2278</v>
      </c>
      <c r="L922" s="2"/>
      <c r="M922" s="2"/>
      <c r="N922" s="1" t="s">
        <v>2</v>
      </c>
      <c r="O922" s="2" t="s">
        <v>2265</v>
      </c>
      <c r="P922" s="1">
        <v>180</v>
      </c>
      <c r="Q922" s="1">
        <v>0</v>
      </c>
      <c r="R922" s="1">
        <v>0</v>
      </c>
      <c r="S922" s="1">
        <f t="shared" si="251"/>
        <v>180</v>
      </c>
      <c r="T922" s="1">
        <f t="shared" si="252"/>
        <v>180</v>
      </c>
      <c r="U922" s="1">
        <v>0</v>
      </c>
      <c r="V922" s="1">
        <v>0</v>
      </c>
      <c r="W922" s="1">
        <v>0</v>
      </c>
      <c r="X922" s="1">
        <v>0</v>
      </c>
      <c r="Y922" s="1">
        <f t="shared" si="249"/>
        <v>180</v>
      </c>
      <c r="Z922" s="1" t="s">
        <v>3782</v>
      </c>
      <c r="AA922" s="3">
        <v>1.95</v>
      </c>
      <c r="AB922" s="18"/>
      <c r="AC922" s="3">
        <f t="shared" si="250"/>
        <v>-1.95</v>
      </c>
      <c r="AD922" s="2" t="s">
        <v>2639</v>
      </c>
      <c r="AN922" s="1" t="s">
        <v>53</v>
      </c>
      <c r="AO922" s="2" t="s">
        <v>2637</v>
      </c>
    </row>
    <row r="923" spans="1:41" ht="45" x14ac:dyDescent="0.2">
      <c r="A923" s="1" t="s">
        <v>3566</v>
      </c>
      <c r="B923" s="1" t="s">
        <v>611</v>
      </c>
      <c r="C923" s="1" t="s">
        <v>69</v>
      </c>
      <c r="D923" s="1" t="s">
        <v>2354</v>
      </c>
      <c r="E923" s="1" t="s">
        <v>1570</v>
      </c>
      <c r="F923" s="1" t="s">
        <v>79</v>
      </c>
      <c r="G923" s="1" t="s">
        <v>23</v>
      </c>
      <c r="H923" s="1" t="s">
        <v>3763</v>
      </c>
      <c r="I923" s="1">
        <v>942179</v>
      </c>
      <c r="L923" s="2"/>
      <c r="M923" s="2"/>
      <c r="N923" s="2" t="s">
        <v>2</v>
      </c>
      <c r="P923" s="1">
        <v>1001</v>
      </c>
      <c r="Q923" s="1">
        <v>0</v>
      </c>
      <c r="R923" s="1">
        <v>0</v>
      </c>
      <c r="S923" s="1">
        <f t="shared" si="251"/>
        <v>1001</v>
      </c>
      <c r="T923" s="1">
        <f t="shared" si="252"/>
        <v>1001</v>
      </c>
      <c r="U923" s="1">
        <v>264</v>
      </c>
      <c r="V923" s="1">
        <v>108</v>
      </c>
      <c r="W923" s="1">
        <v>0</v>
      </c>
      <c r="X923" s="1">
        <v>0</v>
      </c>
      <c r="Y923" s="1">
        <f t="shared" si="249"/>
        <v>629</v>
      </c>
      <c r="Z923" s="1" t="s">
        <v>3784</v>
      </c>
      <c r="AA923" s="3">
        <v>0.2</v>
      </c>
      <c r="AC923" s="3">
        <f t="shared" si="250"/>
        <v>-0.2</v>
      </c>
      <c r="AD923" s="2" t="s">
        <v>2638</v>
      </c>
      <c r="AN923" s="2" t="s">
        <v>53</v>
      </c>
      <c r="AO923" s="2" t="s">
        <v>2637</v>
      </c>
    </row>
    <row r="924" spans="1:41" ht="60" x14ac:dyDescent="0.2">
      <c r="A924" s="1" t="s">
        <v>3567</v>
      </c>
      <c r="B924" s="1" t="s">
        <v>613</v>
      </c>
      <c r="C924" s="1" t="s">
        <v>69</v>
      </c>
      <c r="D924" s="1" t="s">
        <v>2354</v>
      </c>
      <c r="E924" s="1" t="s">
        <v>614</v>
      </c>
      <c r="F924" s="1" t="s">
        <v>79</v>
      </c>
      <c r="G924" s="1" t="s">
        <v>21</v>
      </c>
      <c r="H924" s="1" t="s">
        <v>2058</v>
      </c>
      <c r="I924" s="1" t="s">
        <v>615</v>
      </c>
      <c r="L924" s="2"/>
      <c r="M924" s="2"/>
      <c r="N924" s="2" t="s">
        <v>2</v>
      </c>
      <c r="P924" s="1">
        <v>2369</v>
      </c>
      <c r="Q924" s="1">
        <v>0</v>
      </c>
      <c r="R924" s="1">
        <v>0</v>
      </c>
      <c r="S924" s="1">
        <f t="shared" si="251"/>
        <v>2369</v>
      </c>
      <c r="T924" s="1">
        <f t="shared" si="252"/>
        <v>2369</v>
      </c>
      <c r="U924" s="1">
        <v>2771</v>
      </c>
      <c r="V924" s="1">
        <v>2253</v>
      </c>
      <c r="W924" s="1">
        <v>549</v>
      </c>
      <c r="X924" s="1">
        <v>580</v>
      </c>
      <c r="Y924" s="1">
        <f t="shared" si="249"/>
        <v>-2655</v>
      </c>
      <c r="Z924" s="1" t="s">
        <v>3783</v>
      </c>
      <c r="AA924" s="3">
        <v>1.52</v>
      </c>
      <c r="AC924" s="3">
        <f t="shared" si="250"/>
        <v>-1.52</v>
      </c>
      <c r="AD924" s="2" t="s">
        <v>2641</v>
      </c>
      <c r="AF924" s="5" t="s">
        <v>2637</v>
      </c>
      <c r="AN924" s="2" t="s">
        <v>53</v>
      </c>
      <c r="AO924" s="2" t="s">
        <v>276</v>
      </c>
    </row>
    <row r="925" spans="1:41" ht="30" x14ac:dyDescent="0.2">
      <c r="A925" s="1" t="s">
        <v>3568</v>
      </c>
      <c r="B925" s="1" t="s">
        <v>616</v>
      </c>
      <c r="C925" s="1" t="s">
        <v>69</v>
      </c>
      <c r="D925" s="1" t="s">
        <v>2354</v>
      </c>
      <c r="E925" s="1" t="s">
        <v>617</v>
      </c>
      <c r="F925" s="1" t="s">
        <v>79</v>
      </c>
      <c r="G925" s="1" t="s">
        <v>21</v>
      </c>
      <c r="H925" s="1" t="s">
        <v>2058</v>
      </c>
      <c r="I925" s="1" t="s">
        <v>618</v>
      </c>
      <c r="L925" s="2"/>
      <c r="M925" s="2"/>
      <c r="N925" s="2" t="s">
        <v>2</v>
      </c>
      <c r="P925" s="1">
        <v>1189</v>
      </c>
      <c r="Q925" s="1">
        <v>0</v>
      </c>
      <c r="R925" s="1">
        <v>0</v>
      </c>
      <c r="S925" s="1">
        <f t="shared" si="251"/>
        <v>1189</v>
      </c>
      <c r="T925" s="1">
        <f t="shared" si="252"/>
        <v>1189</v>
      </c>
      <c r="U925" s="1">
        <v>198</v>
      </c>
      <c r="V925" s="1">
        <v>0</v>
      </c>
      <c r="W925" s="1">
        <v>0</v>
      </c>
      <c r="X925" s="1">
        <v>0</v>
      </c>
      <c r="Y925" s="1">
        <f t="shared" si="249"/>
        <v>991</v>
      </c>
      <c r="Z925" s="1" t="s">
        <v>3784</v>
      </c>
      <c r="AA925" s="3">
        <v>2.8679999999999999</v>
      </c>
      <c r="AC925" s="3">
        <f t="shared" si="250"/>
        <v>-2.8679999999999999</v>
      </c>
      <c r="AD925" s="2" t="s">
        <v>2642</v>
      </c>
      <c r="AF925" s="5" t="s">
        <v>2637</v>
      </c>
      <c r="AN925" s="2" t="s">
        <v>53</v>
      </c>
      <c r="AO925" s="2" t="s">
        <v>276</v>
      </c>
    </row>
    <row r="926" spans="1:41" ht="60" x14ac:dyDescent="0.2">
      <c r="A926" s="1" t="s">
        <v>3569</v>
      </c>
      <c r="B926" s="1" t="s">
        <v>619</v>
      </c>
      <c r="C926" s="1" t="s">
        <v>69</v>
      </c>
      <c r="D926" s="1" t="s">
        <v>2354</v>
      </c>
      <c r="E926" s="1" t="s">
        <v>1571</v>
      </c>
      <c r="F926" s="1" t="s">
        <v>79</v>
      </c>
      <c r="G926" s="1" t="s">
        <v>21</v>
      </c>
      <c r="H926" s="1" t="s">
        <v>2058</v>
      </c>
      <c r="I926" s="1" t="s">
        <v>619</v>
      </c>
      <c r="L926" s="2"/>
      <c r="M926" s="2"/>
      <c r="N926" s="2" t="s">
        <v>2</v>
      </c>
      <c r="P926" s="1">
        <v>938</v>
      </c>
      <c r="Q926" s="1">
        <v>0</v>
      </c>
      <c r="R926" s="1">
        <v>0</v>
      </c>
      <c r="S926" s="1">
        <f t="shared" si="251"/>
        <v>938</v>
      </c>
      <c r="T926" s="1">
        <f t="shared" si="252"/>
        <v>938</v>
      </c>
      <c r="U926" s="1">
        <v>88</v>
      </c>
      <c r="V926" s="1">
        <v>0</v>
      </c>
      <c r="W926" s="1">
        <v>0</v>
      </c>
      <c r="X926" s="1">
        <v>0</v>
      </c>
      <c r="Y926" s="1">
        <f t="shared" si="249"/>
        <v>850</v>
      </c>
      <c r="Z926" s="1" t="s">
        <v>3784</v>
      </c>
      <c r="AA926" s="3">
        <v>0.35</v>
      </c>
      <c r="AC926" s="3">
        <f t="shared" si="250"/>
        <v>-0.35</v>
      </c>
      <c r="AD926" s="2" t="s">
        <v>2641</v>
      </c>
      <c r="AF926" s="5" t="s">
        <v>2637</v>
      </c>
      <c r="AN926" s="2" t="s">
        <v>53</v>
      </c>
      <c r="AO926" s="2" t="s">
        <v>276</v>
      </c>
    </row>
    <row r="927" spans="1:41" ht="30" x14ac:dyDescent="0.2">
      <c r="A927" s="1" t="s">
        <v>3570</v>
      </c>
      <c r="B927" s="1" t="s">
        <v>2153</v>
      </c>
      <c r="C927" s="1" t="s">
        <v>69</v>
      </c>
      <c r="D927" s="1" t="s">
        <v>2354</v>
      </c>
      <c r="E927" s="1" t="s">
        <v>2154</v>
      </c>
      <c r="F927" s="1" t="s">
        <v>79</v>
      </c>
      <c r="G927" s="1" t="s">
        <v>2360</v>
      </c>
      <c r="H927" s="1" t="s">
        <v>566</v>
      </c>
      <c r="I927" s="1" t="s">
        <v>2153</v>
      </c>
      <c r="L927" s="2"/>
      <c r="M927" s="2"/>
      <c r="N927" s="1" t="s">
        <v>2</v>
      </c>
      <c r="O927" s="2" t="s">
        <v>2112</v>
      </c>
      <c r="P927" s="1">
        <v>6</v>
      </c>
      <c r="Q927" s="1">
        <v>0</v>
      </c>
      <c r="R927" s="1">
        <v>0</v>
      </c>
      <c r="S927" s="1">
        <f t="shared" si="251"/>
        <v>6</v>
      </c>
      <c r="T927" s="1">
        <f t="shared" si="252"/>
        <v>6</v>
      </c>
      <c r="U927" s="1">
        <v>0</v>
      </c>
      <c r="V927" s="1">
        <v>0</v>
      </c>
      <c r="W927" s="1">
        <v>0</v>
      </c>
      <c r="X927" s="1">
        <v>0</v>
      </c>
      <c r="Y927" s="1">
        <f t="shared" ref="Y927:Y942" si="253">T927-(U927+V927)</f>
        <v>6</v>
      </c>
      <c r="Z927" s="1" t="s">
        <v>3782</v>
      </c>
      <c r="AA927" s="3">
        <v>4.4000000000000004</v>
      </c>
      <c r="AB927" s="18"/>
      <c r="AC927" s="3">
        <f t="shared" si="250"/>
        <v>-4.4000000000000004</v>
      </c>
      <c r="AD927" s="2" t="s">
        <v>2642</v>
      </c>
      <c r="AF927" s="5" t="s">
        <v>2637</v>
      </c>
      <c r="AN927" s="1" t="s">
        <v>53</v>
      </c>
      <c r="AO927" s="2" t="s">
        <v>276</v>
      </c>
    </row>
    <row r="928" spans="1:41" ht="45" x14ac:dyDescent="0.2">
      <c r="A928" s="1" t="s">
        <v>3571</v>
      </c>
      <c r="B928" s="1" t="s">
        <v>620</v>
      </c>
      <c r="C928" s="1" t="s">
        <v>69</v>
      </c>
      <c r="D928" s="1" t="s">
        <v>2354</v>
      </c>
      <c r="E928" s="1" t="s">
        <v>1572</v>
      </c>
      <c r="F928" s="1" t="s">
        <v>79</v>
      </c>
      <c r="G928" s="1" t="s">
        <v>1037</v>
      </c>
      <c r="H928" s="1" t="s">
        <v>630</v>
      </c>
      <c r="I928" s="1" t="s">
        <v>3764</v>
      </c>
      <c r="L928" s="2"/>
      <c r="M928" s="2"/>
      <c r="N928" s="2" t="s">
        <v>2</v>
      </c>
      <c r="P928" s="1">
        <v>2732</v>
      </c>
      <c r="Q928" s="1">
        <v>0</v>
      </c>
      <c r="R928" s="1">
        <v>2000</v>
      </c>
      <c r="S928" s="1">
        <f t="shared" si="251"/>
        <v>2732</v>
      </c>
      <c r="T928" s="1">
        <f t="shared" si="252"/>
        <v>4732</v>
      </c>
      <c r="U928" s="1">
        <v>2262</v>
      </c>
      <c r="V928" s="1">
        <v>7030</v>
      </c>
      <c r="W928" s="1">
        <v>6050</v>
      </c>
      <c r="X928" s="1">
        <v>2260</v>
      </c>
      <c r="Y928" s="1">
        <f t="shared" si="253"/>
        <v>-4560</v>
      </c>
      <c r="Z928" s="1" t="s">
        <v>3783</v>
      </c>
      <c r="AA928" s="3">
        <v>0.3876</v>
      </c>
      <c r="AC928" s="3">
        <f t="shared" si="250"/>
        <v>-0.3876</v>
      </c>
      <c r="AD928" s="2" t="s">
        <v>2638</v>
      </c>
      <c r="AN928" s="2" t="s">
        <v>53</v>
      </c>
      <c r="AO928" s="2" t="s">
        <v>2637</v>
      </c>
    </row>
    <row r="929" spans="1:41" ht="60" x14ac:dyDescent="0.2">
      <c r="A929" s="1" t="s">
        <v>3572</v>
      </c>
      <c r="B929" s="1" t="s">
        <v>621</v>
      </c>
      <c r="C929" s="1" t="s">
        <v>69</v>
      </c>
      <c r="D929" s="1" t="s">
        <v>2354</v>
      </c>
      <c r="E929" s="1" t="s">
        <v>1573</v>
      </c>
      <c r="F929" s="1" t="s">
        <v>79</v>
      </c>
      <c r="G929" s="1" t="s">
        <v>21</v>
      </c>
      <c r="H929" s="1" t="s">
        <v>2058</v>
      </c>
      <c r="I929" s="1" t="s">
        <v>621</v>
      </c>
      <c r="L929" s="2"/>
      <c r="M929" s="2"/>
      <c r="N929" s="2" t="s">
        <v>2</v>
      </c>
      <c r="P929" s="1">
        <v>9178</v>
      </c>
      <c r="Q929" s="1">
        <v>0</v>
      </c>
      <c r="R929" s="1">
        <v>0</v>
      </c>
      <c r="S929" s="1">
        <f t="shared" si="251"/>
        <v>9178</v>
      </c>
      <c r="T929" s="1">
        <f t="shared" si="252"/>
        <v>9178</v>
      </c>
      <c r="U929" s="1">
        <v>2454</v>
      </c>
      <c r="V929" s="1">
        <v>2313</v>
      </c>
      <c r="W929" s="1">
        <v>2157</v>
      </c>
      <c r="X929" s="1">
        <v>1599</v>
      </c>
      <c r="Y929" s="1">
        <f t="shared" si="253"/>
        <v>4411</v>
      </c>
      <c r="Z929" s="1" t="s">
        <v>3784</v>
      </c>
      <c r="AA929" s="3">
        <v>0.39</v>
      </c>
      <c r="AC929" s="3">
        <f t="shared" si="250"/>
        <v>-0.39</v>
      </c>
      <c r="AD929" s="2" t="s">
        <v>2641</v>
      </c>
      <c r="AF929" s="5" t="s">
        <v>2637</v>
      </c>
      <c r="AN929" s="2" t="s">
        <v>53</v>
      </c>
      <c r="AO929" s="2" t="s">
        <v>276</v>
      </c>
    </row>
    <row r="930" spans="1:41" ht="60" x14ac:dyDescent="0.2">
      <c r="A930" s="1" t="s">
        <v>3573</v>
      </c>
      <c r="B930" s="1" t="s">
        <v>622</v>
      </c>
      <c r="C930" s="1" t="s">
        <v>69</v>
      </c>
      <c r="D930" s="1" t="s">
        <v>2354</v>
      </c>
      <c r="E930" s="1" t="s">
        <v>1574</v>
      </c>
      <c r="F930" s="1" t="s">
        <v>79</v>
      </c>
      <c r="G930" s="1" t="s">
        <v>21</v>
      </c>
      <c r="H930" s="1" t="s">
        <v>2058</v>
      </c>
      <c r="I930" s="1" t="s">
        <v>622</v>
      </c>
      <c r="L930" s="2"/>
      <c r="M930" s="2"/>
      <c r="N930" s="2" t="s">
        <v>2</v>
      </c>
      <c r="P930" s="1">
        <v>4752</v>
      </c>
      <c r="Q930" s="1">
        <v>0</v>
      </c>
      <c r="R930" s="1">
        <v>0</v>
      </c>
      <c r="S930" s="1">
        <f t="shared" si="251"/>
        <v>4752</v>
      </c>
      <c r="T930" s="1">
        <f t="shared" si="252"/>
        <v>4752</v>
      </c>
      <c r="U930" s="1">
        <v>818</v>
      </c>
      <c r="V930" s="1">
        <v>771</v>
      </c>
      <c r="W930" s="1">
        <v>719</v>
      </c>
      <c r="X930" s="1">
        <v>533</v>
      </c>
      <c r="Y930" s="1">
        <f t="shared" si="253"/>
        <v>3163</v>
      </c>
      <c r="Z930" s="1" t="s">
        <v>3784</v>
      </c>
      <c r="AA930" s="3">
        <v>0.41</v>
      </c>
      <c r="AC930" s="3">
        <f t="shared" si="250"/>
        <v>-0.41</v>
      </c>
      <c r="AD930" s="2" t="s">
        <v>2641</v>
      </c>
      <c r="AF930" s="5" t="s">
        <v>2637</v>
      </c>
      <c r="AN930" s="2" t="s">
        <v>53</v>
      </c>
      <c r="AO930" s="2" t="s">
        <v>276</v>
      </c>
    </row>
    <row r="931" spans="1:41" ht="30" x14ac:dyDescent="0.2">
      <c r="A931" s="1" t="s">
        <v>3574</v>
      </c>
      <c r="B931" s="1" t="s">
        <v>623</v>
      </c>
      <c r="C931" s="1" t="s">
        <v>69</v>
      </c>
      <c r="D931" s="1" t="s">
        <v>2354</v>
      </c>
      <c r="E931" s="1" t="s">
        <v>1575</v>
      </c>
      <c r="F931" s="1" t="s">
        <v>79</v>
      </c>
      <c r="G931" s="1" t="s">
        <v>21</v>
      </c>
      <c r="H931" s="1" t="s">
        <v>2058</v>
      </c>
      <c r="I931" s="1" t="s">
        <v>623</v>
      </c>
      <c r="L931" s="2"/>
      <c r="M931" s="2"/>
      <c r="N931" s="2" t="s">
        <v>2</v>
      </c>
      <c r="P931" s="1">
        <v>1109</v>
      </c>
      <c r="Q931" s="1">
        <v>0</v>
      </c>
      <c r="R931" s="1">
        <v>0</v>
      </c>
      <c r="S931" s="1">
        <f t="shared" si="251"/>
        <v>1109</v>
      </c>
      <c r="T931" s="1">
        <f t="shared" si="252"/>
        <v>1109</v>
      </c>
      <c r="U931" s="1">
        <v>0</v>
      </c>
      <c r="V931" s="1">
        <v>141</v>
      </c>
      <c r="W931" s="1">
        <v>0</v>
      </c>
      <c r="X931" s="1">
        <v>0</v>
      </c>
      <c r="Y931" s="1">
        <f t="shared" si="253"/>
        <v>968</v>
      </c>
      <c r="Z931" s="1" t="s">
        <v>3784</v>
      </c>
      <c r="AA931" s="3">
        <v>3.85</v>
      </c>
      <c r="AC931" s="3">
        <f t="shared" si="250"/>
        <v>-3.85</v>
      </c>
      <c r="AD931" s="2" t="s">
        <v>2642</v>
      </c>
      <c r="AF931" s="5" t="s">
        <v>2637</v>
      </c>
      <c r="AN931" s="2" t="s">
        <v>53</v>
      </c>
      <c r="AO931" s="2" t="s">
        <v>276</v>
      </c>
    </row>
    <row r="932" spans="1:41" ht="30" x14ac:dyDescent="0.2">
      <c r="A932" s="1" t="s">
        <v>3575</v>
      </c>
      <c r="B932" s="1" t="s">
        <v>624</v>
      </c>
      <c r="C932" s="1" t="s">
        <v>69</v>
      </c>
      <c r="D932" s="1" t="s">
        <v>2354</v>
      </c>
      <c r="E932" s="1" t="s">
        <v>1576</v>
      </c>
      <c r="F932" s="1" t="s">
        <v>79</v>
      </c>
      <c r="G932" s="1" t="s">
        <v>21</v>
      </c>
      <c r="H932" s="1" t="s">
        <v>2058</v>
      </c>
      <c r="I932" s="1" t="s">
        <v>624</v>
      </c>
      <c r="L932" s="2"/>
      <c r="M932" s="2"/>
      <c r="N932" s="2" t="s">
        <v>2</v>
      </c>
      <c r="P932" s="1">
        <v>1346</v>
      </c>
      <c r="Q932" s="1">
        <v>0</v>
      </c>
      <c r="R932" s="1">
        <v>0</v>
      </c>
      <c r="S932" s="1">
        <f t="shared" si="251"/>
        <v>1346</v>
      </c>
      <c r="T932" s="1">
        <f t="shared" si="252"/>
        <v>1346</v>
      </c>
      <c r="U932" s="1">
        <v>0</v>
      </c>
      <c r="V932" s="1">
        <v>141</v>
      </c>
      <c r="W932" s="1">
        <v>0</v>
      </c>
      <c r="X932" s="1">
        <v>0</v>
      </c>
      <c r="Y932" s="1">
        <f t="shared" si="253"/>
        <v>1205</v>
      </c>
      <c r="Z932" s="1" t="s">
        <v>3784</v>
      </c>
      <c r="AA932" s="3">
        <v>1.67</v>
      </c>
      <c r="AC932" s="3">
        <f t="shared" si="250"/>
        <v>-1.67</v>
      </c>
      <c r="AD932" s="2" t="s">
        <v>2642</v>
      </c>
      <c r="AF932" s="5" t="s">
        <v>2637</v>
      </c>
      <c r="AN932" s="2" t="s">
        <v>53</v>
      </c>
      <c r="AO932" s="2" t="s">
        <v>276</v>
      </c>
    </row>
    <row r="933" spans="1:41" ht="30" x14ac:dyDescent="0.2">
      <c r="A933" s="1" t="s">
        <v>3576</v>
      </c>
      <c r="B933" s="1" t="s">
        <v>625</v>
      </c>
      <c r="C933" s="1" t="s">
        <v>69</v>
      </c>
      <c r="D933" s="1" t="s">
        <v>2354</v>
      </c>
      <c r="E933" s="1" t="s">
        <v>1577</v>
      </c>
      <c r="F933" s="1" t="s">
        <v>79</v>
      </c>
      <c r="G933" s="1" t="s">
        <v>21</v>
      </c>
      <c r="H933" s="1" t="s">
        <v>2058</v>
      </c>
      <c r="I933" s="1" t="s">
        <v>625</v>
      </c>
      <c r="L933" s="2"/>
      <c r="M933" s="2"/>
      <c r="N933" s="2" t="s">
        <v>2</v>
      </c>
      <c r="P933" s="1">
        <v>1354</v>
      </c>
      <c r="Q933" s="1">
        <v>0</v>
      </c>
      <c r="R933" s="1">
        <v>0</v>
      </c>
      <c r="S933" s="1">
        <f t="shared" si="251"/>
        <v>1354</v>
      </c>
      <c r="T933" s="1">
        <f t="shared" si="252"/>
        <v>1354</v>
      </c>
      <c r="U933" s="1">
        <v>0</v>
      </c>
      <c r="V933" s="1">
        <v>141</v>
      </c>
      <c r="W933" s="1">
        <v>0</v>
      </c>
      <c r="X933" s="1">
        <v>0</v>
      </c>
      <c r="Y933" s="1">
        <f t="shared" si="253"/>
        <v>1213</v>
      </c>
      <c r="Z933" s="1" t="s">
        <v>3784</v>
      </c>
      <c r="AA933" s="3">
        <v>2.15</v>
      </c>
      <c r="AC933" s="3">
        <f t="shared" si="250"/>
        <v>-2.15</v>
      </c>
      <c r="AD933" s="2" t="s">
        <v>2642</v>
      </c>
      <c r="AF933" s="5" t="s">
        <v>2637</v>
      </c>
      <c r="AN933" s="2" t="s">
        <v>53</v>
      </c>
      <c r="AO933" s="2" t="s">
        <v>276</v>
      </c>
    </row>
    <row r="934" spans="1:41" ht="30" x14ac:dyDescent="0.2">
      <c r="A934" s="1" t="s">
        <v>3577</v>
      </c>
      <c r="B934" s="1" t="s">
        <v>626</v>
      </c>
      <c r="C934" s="1" t="s">
        <v>69</v>
      </c>
      <c r="D934" s="1" t="s">
        <v>2354</v>
      </c>
      <c r="E934" s="1" t="s">
        <v>1578</v>
      </c>
      <c r="F934" s="1" t="s">
        <v>79</v>
      </c>
      <c r="G934" s="1" t="s">
        <v>21</v>
      </c>
      <c r="H934" s="1" t="s">
        <v>2058</v>
      </c>
      <c r="I934" s="1" t="s">
        <v>626</v>
      </c>
      <c r="L934" s="2"/>
      <c r="M934" s="2"/>
      <c r="N934" s="2" t="s">
        <v>2</v>
      </c>
      <c r="P934" s="1">
        <v>2812</v>
      </c>
      <c r="Q934" s="1">
        <v>0</v>
      </c>
      <c r="R934" s="1">
        <v>0</v>
      </c>
      <c r="S934" s="1">
        <f t="shared" si="251"/>
        <v>2812</v>
      </c>
      <c r="T934" s="1">
        <f t="shared" si="252"/>
        <v>2812</v>
      </c>
      <c r="U934" s="1">
        <v>0</v>
      </c>
      <c r="V934" s="1">
        <v>282</v>
      </c>
      <c r="W934" s="1">
        <v>0</v>
      </c>
      <c r="X934" s="1">
        <v>0</v>
      </c>
      <c r="Y934" s="1">
        <f t="shared" si="253"/>
        <v>2530</v>
      </c>
      <c r="Z934" s="1" t="s">
        <v>3784</v>
      </c>
      <c r="AA934" s="3">
        <v>0.91</v>
      </c>
      <c r="AC934" s="3">
        <f t="shared" si="250"/>
        <v>-0.91</v>
      </c>
      <c r="AD934" s="2" t="s">
        <v>2642</v>
      </c>
      <c r="AF934" s="5" t="s">
        <v>2637</v>
      </c>
      <c r="AN934" s="2" t="s">
        <v>53</v>
      </c>
      <c r="AO934" s="2" t="s">
        <v>276</v>
      </c>
    </row>
    <row r="935" spans="1:41" ht="45" x14ac:dyDescent="0.2">
      <c r="A935" s="1" t="s">
        <v>3578</v>
      </c>
      <c r="B935" s="1" t="s">
        <v>627</v>
      </c>
      <c r="C935" s="1" t="s">
        <v>69</v>
      </c>
      <c r="D935" s="1" t="s">
        <v>2354</v>
      </c>
      <c r="E935" s="1" t="s">
        <v>1579</v>
      </c>
      <c r="F935" s="1" t="s">
        <v>79</v>
      </c>
      <c r="G935" s="1" t="s">
        <v>1037</v>
      </c>
      <c r="H935" s="1" t="s">
        <v>630</v>
      </c>
      <c r="I935" s="1" t="s">
        <v>3765</v>
      </c>
      <c r="L935" s="2"/>
      <c r="M935" s="2"/>
      <c r="N935" s="2" t="s">
        <v>2</v>
      </c>
      <c r="P935" s="1">
        <v>4073</v>
      </c>
      <c r="Q935" s="1">
        <v>0</v>
      </c>
      <c r="R935" s="1">
        <v>0</v>
      </c>
      <c r="S935" s="1">
        <f t="shared" si="251"/>
        <v>4073</v>
      </c>
      <c r="T935" s="1">
        <f t="shared" si="252"/>
        <v>4073</v>
      </c>
      <c r="U935" s="1">
        <v>760</v>
      </c>
      <c r="V935" s="1">
        <v>778</v>
      </c>
      <c r="W935" s="1">
        <v>504</v>
      </c>
      <c r="X935" s="1">
        <v>0</v>
      </c>
      <c r="Y935" s="1">
        <f t="shared" si="253"/>
        <v>2535</v>
      </c>
      <c r="Z935" s="1" t="s">
        <v>3784</v>
      </c>
      <c r="AA935" s="3">
        <v>0.51800000000000002</v>
      </c>
      <c r="AC935" s="3">
        <f t="shared" si="250"/>
        <v>-0.51800000000000002</v>
      </c>
      <c r="AD935" s="2" t="s">
        <v>2638</v>
      </c>
      <c r="AN935" s="2" t="s">
        <v>53</v>
      </c>
      <c r="AO935" s="2" t="s">
        <v>2637</v>
      </c>
    </row>
    <row r="936" spans="1:41" ht="45" x14ac:dyDescent="0.2">
      <c r="A936" s="1" t="s">
        <v>3579</v>
      </c>
      <c r="B936" s="1" t="s">
        <v>628</v>
      </c>
      <c r="C936" s="1" t="s">
        <v>69</v>
      </c>
      <c r="D936" s="1" t="s">
        <v>2354</v>
      </c>
      <c r="E936" s="1" t="s">
        <v>629</v>
      </c>
      <c r="F936" s="1" t="s">
        <v>79</v>
      </c>
      <c r="G936" s="1" t="s">
        <v>1037</v>
      </c>
      <c r="H936" s="1" t="s">
        <v>630</v>
      </c>
      <c r="I936" s="1" t="s">
        <v>628</v>
      </c>
      <c r="L936" s="2"/>
      <c r="M936" s="2"/>
      <c r="N936" s="2" t="s">
        <v>2</v>
      </c>
      <c r="P936" s="1">
        <v>1175</v>
      </c>
      <c r="Q936" s="1">
        <v>0</v>
      </c>
      <c r="R936" s="1">
        <v>1000</v>
      </c>
      <c r="S936" s="1">
        <f t="shared" si="251"/>
        <v>1175</v>
      </c>
      <c r="T936" s="1">
        <f t="shared" si="252"/>
        <v>2175</v>
      </c>
      <c r="U936" s="1">
        <v>400</v>
      </c>
      <c r="V936" s="1">
        <v>984</v>
      </c>
      <c r="W936" s="1">
        <v>0</v>
      </c>
      <c r="X936" s="1">
        <v>0</v>
      </c>
      <c r="Y936" s="1">
        <f t="shared" si="253"/>
        <v>791</v>
      </c>
      <c r="Z936" s="1" t="s">
        <v>3784</v>
      </c>
      <c r="AA936" s="3">
        <v>0.30690000000000001</v>
      </c>
      <c r="AC936" s="3">
        <f t="shared" si="250"/>
        <v>-0.30690000000000001</v>
      </c>
      <c r="AD936" s="2" t="s">
        <v>2638</v>
      </c>
      <c r="AN936" s="2" t="s">
        <v>53</v>
      </c>
      <c r="AO936" s="2" t="s">
        <v>2637</v>
      </c>
    </row>
    <row r="937" spans="1:41" ht="15" x14ac:dyDescent="0.2">
      <c r="A937" s="1" t="s">
        <v>3580</v>
      </c>
      <c r="B937" s="1" t="s">
        <v>1362</v>
      </c>
      <c r="C937" s="1" t="s">
        <v>69</v>
      </c>
      <c r="D937" s="1" t="s">
        <v>2354</v>
      </c>
      <c r="E937" s="1" t="s">
        <v>1365</v>
      </c>
      <c r="F937" s="1" t="s">
        <v>79</v>
      </c>
      <c r="G937" s="1" t="s">
        <v>1037</v>
      </c>
      <c r="H937" s="1" t="s">
        <v>630</v>
      </c>
      <c r="I937" s="1" t="s">
        <v>1362</v>
      </c>
      <c r="L937" s="2"/>
      <c r="M937" s="2"/>
      <c r="N937" s="2" t="s">
        <v>2</v>
      </c>
      <c r="P937" s="1">
        <v>1421</v>
      </c>
      <c r="Q937" s="1">
        <v>0</v>
      </c>
      <c r="R937" s="1">
        <v>0</v>
      </c>
      <c r="S937" s="1">
        <f t="shared" si="251"/>
        <v>1421</v>
      </c>
      <c r="T937" s="1">
        <f t="shared" si="252"/>
        <v>1421</v>
      </c>
      <c r="U937" s="1">
        <v>848</v>
      </c>
      <c r="V937" s="1">
        <v>944</v>
      </c>
      <c r="W937" s="1">
        <v>608</v>
      </c>
      <c r="X937" s="1">
        <v>0</v>
      </c>
      <c r="Y937" s="1">
        <f t="shared" si="253"/>
        <v>-371</v>
      </c>
      <c r="Z937" s="1" t="s">
        <v>3783</v>
      </c>
      <c r="AA937" s="3">
        <v>0.28000000000000003</v>
      </c>
      <c r="AB937" s="18"/>
      <c r="AC937" s="3">
        <f t="shared" si="250"/>
        <v>-0.28000000000000003</v>
      </c>
      <c r="AD937" s="2" t="s">
        <v>2639</v>
      </c>
      <c r="AN937" s="2" t="s">
        <v>53</v>
      </c>
      <c r="AO937" s="2" t="s">
        <v>2637</v>
      </c>
    </row>
    <row r="938" spans="1:41" ht="45" x14ac:dyDescent="0.2">
      <c r="A938" s="1" t="s">
        <v>3581</v>
      </c>
      <c r="B938" s="1" t="s">
        <v>2023</v>
      </c>
      <c r="C938" s="1" t="s">
        <v>69</v>
      </c>
      <c r="D938" s="1" t="s">
        <v>1316</v>
      </c>
      <c r="E938" s="1" t="s">
        <v>2024</v>
      </c>
      <c r="F938" s="1" t="s">
        <v>79</v>
      </c>
      <c r="G938" s="1" t="s">
        <v>1037</v>
      </c>
      <c r="H938" s="1" t="s">
        <v>630</v>
      </c>
      <c r="I938" s="1" t="s">
        <v>2023</v>
      </c>
      <c r="L938" s="2"/>
      <c r="M938" s="2"/>
      <c r="N938" s="2" t="s">
        <v>2</v>
      </c>
      <c r="O938" s="2" t="s">
        <v>1352</v>
      </c>
      <c r="P938" s="1">
        <v>500</v>
      </c>
      <c r="Q938" s="1">
        <v>0</v>
      </c>
      <c r="R938" s="1">
        <v>0</v>
      </c>
      <c r="S938" s="1">
        <f t="shared" si="251"/>
        <v>500</v>
      </c>
      <c r="T938" s="1">
        <f t="shared" si="252"/>
        <v>500</v>
      </c>
      <c r="U938" s="1">
        <v>0</v>
      </c>
      <c r="V938" s="1">
        <v>140</v>
      </c>
      <c r="W938" s="1">
        <v>396</v>
      </c>
      <c r="X938" s="1">
        <v>600</v>
      </c>
      <c r="Y938" s="1">
        <f t="shared" si="253"/>
        <v>360</v>
      </c>
      <c r="Z938" s="1" t="s">
        <v>3784</v>
      </c>
      <c r="AA938" s="3">
        <v>0.18509999999999999</v>
      </c>
      <c r="AC938" s="3">
        <f t="shared" si="250"/>
        <v>-0.18509999999999999</v>
      </c>
      <c r="AD938" s="2" t="s">
        <v>2638</v>
      </c>
      <c r="AN938" s="2" t="s">
        <v>53</v>
      </c>
      <c r="AO938" s="2" t="s">
        <v>2637</v>
      </c>
    </row>
    <row r="939" spans="1:41" ht="15" x14ac:dyDescent="0.2">
      <c r="A939" s="1" t="s">
        <v>3582</v>
      </c>
      <c r="B939" s="1" t="s">
        <v>2283</v>
      </c>
      <c r="C939" s="1" t="s">
        <v>69</v>
      </c>
      <c r="D939" s="1" t="s">
        <v>1316</v>
      </c>
      <c r="E939" s="1" t="s">
        <v>2284</v>
      </c>
      <c r="F939" s="1" t="s">
        <v>79</v>
      </c>
      <c r="G939" s="1" t="s">
        <v>23</v>
      </c>
      <c r="H939" s="1" t="s">
        <v>612</v>
      </c>
      <c r="I939" s="1">
        <v>1098930</v>
      </c>
      <c r="L939" s="2"/>
      <c r="M939" s="2"/>
      <c r="N939" s="1" t="s">
        <v>2</v>
      </c>
      <c r="O939" s="2" t="s">
        <v>1352</v>
      </c>
      <c r="P939" s="1">
        <v>0</v>
      </c>
      <c r="Q939" s="1">
        <v>0</v>
      </c>
      <c r="R939" s="1">
        <v>0</v>
      </c>
      <c r="S939" s="1">
        <f t="shared" si="251"/>
        <v>0</v>
      </c>
      <c r="T939" s="1">
        <f t="shared" si="252"/>
        <v>0</v>
      </c>
      <c r="U939" s="1">
        <v>0</v>
      </c>
      <c r="V939" s="1">
        <v>0</v>
      </c>
      <c r="W939" s="1">
        <v>0</v>
      </c>
      <c r="X939" s="1">
        <v>0</v>
      </c>
      <c r="Y939" s="1">
        <f t="shared" si="253"/>
        <v>0</v>
      </c>
      <c r="Z939" s="1" t="s">
        <v>3782</v>
      </c>
      <c r="AA939" s="3">
        <v>0.23</v>
      </c>
      <c r="AB939" s="18"/>
      <c r="AC939" s="3">
        <f t="shared" si="250"/>
        <v>-0.23</v>
      </c>
      <c r="AD939" s="2" t="s">
        <v>2639</v>
      </c>
      <c r="AN939" s="1" t="s">
        <v>53</v>
      </c>
      <c r="AO939" s="2" t="s">
        <v>2637</v>
      </c>
    </row>
    <row r="940" spans="1:41" ht="60" x14ac:dyDescent="0.2">
      <c r="A940" s="1" t="s">
        <v>3583</v>
      </c>
      <c r="B940" s="1" t="s">
        <v>631</v>
      </c>
      <c r="C940" s="1" t="s">
        <v>69</v>
      </c>
      <c r="D940" s="1" t="s">
        <v>2110</v>
      </c>
      <c r="E940" s="1" t="s">
        <v>632</v>
      </c>
      <c r="F940" s="1" t="s">
        <v>79</v>
      </c>
      <c r="G940" s="1" t="s">
        <v>434</v>
      </c>
      <c r="H940" s="1" t="s">
        <v>434</v>
      </c>
      <c r="I940" s="1" t="s">
        <v>631</v>
      </c>
      <c r="L940" s="2"/>
      <c r="M940" s="2"/>
      <c r="N940" s="2" t="s">
        <v>2</v>
      </c>
      <c r="P940" s="1">
        <v>330</v>
      </c>
      <c r="Q940" s="1">
        <v>1024</v>
      </c>
      <c r="R940" s="1">
        <v>0</v>
      </c>
      <c r="S940" s="1">
        <f t="shared" si="251"/>
        <v>1354</v>
      </c>
      <c r="T940" s="1">
        <f t="shared" si="252"/>
        <v>1354</v>
      </c>
      <c r="U940" s="1">
        <v>489</v>
      </c>
      <c r="V940" s="1">
        <v>392</v>
      </c>
      <c r="W940" s="1">
        <v>100</v>
      </c>
      <c r="X940" s="1">
        <v>0</v>
      </c>
      <c r="Y940" s="1">
        <f t="shared" si="253"/>
        <v>473</v>
      </c>
      <c r="Z940" s="1" t="s">
        <v>3784</v>
      </c>
      <c r="AA940" s="3">
        <v>1.0629999999999999</v>
      </c>
      <c r="AC940" s="3">
        <f t="shared" si="250"/>
        <v>-1.0629999999999999</v>
      </c>
      <c r="AD940" s="2" t="s">
        <v>2641</v>
      </c>
      <c r="AF940" s="5" t="s">
        <v>2637</v>
      </c>
      <c r="AN940" s="2" t="s">
        <v>53</v>
      </c>
      <c r="AO940" s="2" t="s">
        <v>276</v>
      </c>
    </row>
    <row r="941" spans="1:41" ht="30" x14ac:dyDescent="0.2">
      <c r="A941" s="1" t="s">
        <v>3584</v>
      </c>
      <c r="B941" s="1" t="s">
        <v>633</v>
      </c>
      <c r="C941" s="1" t="s">
        <v>69</v>
      </c>
      <c r="D941" s="1" t="s">
        <v>2110</v>
      </c>
      <c r="E941" s="1" t="s">
        <v>634</v>
      </c>
      <c r="F941" s="1" t="s">
        <v>79</v>
      </c>
      <c r="G941" s="1" t="s">
        <v>434</v>
      </c>
      <c r="H941" s="1" t="s">
        <v>434</v>
      </c>
      <c r="I941" s="1" t="s">
        <v>633</v>
      </c>
      <c r="L941" s="2"/>
      <c r="M941" s="2"/>
      <c r="N941" s="2" t="s">
        <v>2</v>
      </c>
      <c r="P941" s="1">
        <v>743</v>
      </c>
      <c r="Q941" s="1">
        <v>0</v>
      </c>
      <c r="R941" s="1">
        <v>0</v>
      </c>
      <c r="S941" s="1">
        <f t="shared" si="251"/>
        <v>743</v>
      </c>
      <c r="T941" s="1">
        <f t="shared" si="252"/>
        <v>743</v>
      </c>
      <c r="U941" s="1">
        <v>9</v>
      </c>
      <c r="V941" s="1">
        <v>50</v>
      </c>
      <c r="W941" s="1">
        <v>0</v>
      </c>
      <c r="X941" s="1">
        <v>0</v>
      </c>
      <c r="Y941" s="1">
        <f t="shared" si="253"/>
        <v>684</v>
      </c>
      <c r="Z941" s="1" t="s">
        <v>3784</v>
      </c>
      <c r="AA941" s="3">
        <v>0.78</v>
      </c>
      <c r="AC941" s="3">
        <f t="shared" si="250"/>
        <v>-0.78</v>
      </c>
      <c r="AD941" s="2" t="s">
        <v>2642</v>
      </c>
      <c r="AF941" s="5" t="s">
        <v>2637</v>
      </c>
      <c r="AN941" s="2" t="s">
        <v>53</v>
      </c>
      <c r="AO941" s="2" t="s">
        <v>276</v>
      </c>
    </row>
    <row r="942" spans="1:41" ht="60" x14ac:dyDescent="0.2">
      <c r="A942" s="1" t="s">
        <v>3585</v>
      </c>
      <c r="B942" s="1" t="s">
        <v>635</v>
      </c>
      <c r="C942" s="1" t="s">
        <v>69</v>
      </c>
      <c r="D942" s="1" t="s">
        <v>2353</v>
      </c>
      <c r="E942" s="1" t="s">
        <v>636</v>
      </c>
      <c r="F942" s="1" t="s">
        <v>79</v>
      </c>
      <c r="G942" s="1" t="s">
        <v>2360</v>
      </c>
      <c r="H942" s="1" t="s">
        <v>566</v>
      </c>
      <c r="I942" s="1" t="s">
        <v>635</v>
      </c>
      <c r="L942" s="2"/>
      <c r="M942" s="2"/>
      <c r="N942" s="1" t="s">
        <v>2</v>
      </c>
      <c r="P942" s="1">
        <v>313</v>
      </c>
      <c r="Q942" s="1">
        <v>0</v>
      </c>
      <c r="R942" s="1">
        <v>0</v>
      </c>
      <c r="S942" s="1">
        <f t="shared" si="251"/>
        <v>313</v>
      </c>
      <c r="T942" s="1">
        <f t="shared" si="252"/>
        <v>313</v>
      </c>
      <c r="U942" s="1">
        <v>165</v>
      </c>
      <c r="V942" s="1">
        <v>351</v>
      </c>
      <c r="W942" s="1">
        <v>454</v>
      </c>
      <c r="X942" s="1">
        <v>56</v>
      </c>
      <c r="Y942" s="1">
        <f t="shared" si="253"/>
        <v>-203</v>
      </c>
      <c r="Z942" s="1" t="s">
        <v>3783</v>
      </c>
      <c r="AA942" s="3">
        <v>9.8339999999999996</v>
      </c>
      <c r="AC942" s="3">
        <f t="shared" si="250"/>
        <v>-9.8339999999999996</v>
      </c>
      <c r="AD942" s="2" t="s">
        <v>2641</v>
      </c>
      <c r="AF942" s="5" t="s">
        <v>2637</v>
      </c>
      <c r="AN942" s="2" t="s">
        <v>53</v>
      </c>
      <c r="AO942" s="2" t="s">
        <v>276</v>
      </c>
    </row>
    <row r="943" spans="1:41" ht="45" x14ac:dyDescent="0.2">
      <c r="A943" s="1" t="s">
        <v>3586</v>
      </c>
      <c r="B943" s="1" t="s">
        <v>1161</v>
      </c>
      <c r="C943" s="1" t="s">
        <v>1162</v>
      </c>
      <c r="D943" s="1" t="s">
        <v>2051</v>
      </c>
      <c r="E943" s="1" t="s">
        <v>1706</v>
      </c>
      <c r="F943" s="1" t="s">
        <v>1357</v>
      </c>
      <c r="G943" s="1" t="s">
        <v>11</v>
      </c>
      <c r="H943" s="1" t="s">
        <v>1427</v>
      </c>
      <c r="I943" s="1" t="s">
        <v>1163</v>
      </c>
      <c r="L943" s="2"/>
      <c r="M943" s="2"/>
      <c r="N943" s="2" t="s">
        <v>2</v>
      </c>
      <c r="P943" s="1">
        <v>2294</v>
      </c>
      <c r="Q943" s="1">
        <v>0</v>
      </c>
      <c r="R943" s="1">
        <v>0</v>
      </c>
      <c r="S943" s="1">
        <f t="shared" ref="S943:S966" si="254">P943+Q943</f>
        <v>2294</v>
      </c>
      <c r="T943" s="1">
        <f t="shared" ref="T943:T966" si="255">P943+Q943+R943</f>
        <v>2294</v>
      </c>
      <c r="U943" s="1">
        <v>550</v>
      </c>
      <c r="V943" s="1">
        <v>942</v>
      </c>
      <c r="W943" s="1">
        <v>0</v>
      </c>
      <c r="X943" s="1">
        <v>0</v>
      </c>
      <c r="Y943" s="1">
        <f t="shared" ref="Y943:Y1006" si="256">T943-(U943+V943)</f>
        <v>802</v>
      </c>
      <c r="Z943" s="1" t="s">
        <v>3784</v>
      </c>
      <c r="AC943" s="3">
        <f t="shared" ref="AC943:AC965" si="257">AB943-AA943</f>
        <v>0</v>
      </c>
      <c r="AD943" s="2" t="s">
        <v>2606</v>
      </c>
      <c r="AN943" s="2" t="s">
        <v>53</v>
      </c>
      <c r="AO943" s="2" t="s">
        <v>2240</v>
      </c>
    </row>
    <row r="944" spans="1:41" ht="45" x14ac:dyDescent="0.2">
      <c r="A944" s="1" t="s">
        <v>3587</v>
      </c>
      <c r="B944" s="1" t="s">
        <v>647</v>
      </c>
      <c r="C944" s="1" t="s">
        <v>1162</v>
      </c>
      <c r="D944" s="1" t="s">
        <v>2051</v>
      </c>
      <c r="E944" s="1" t="s">
        <v>1596</v>
      </c>
      <c r="F944" s="1" t="s">
        <v>1357</v>
      </c>
      <c r="G944" s="1" t="s">
        <v>11</v>
      </c>
      <c r="H944" s="1" t="s">
        <v>641</v>
      </c>
      <c r="I944" s="1" t="s">
        <v>648</v>
      </c>
      <c r="L944" s="2"/>
      <c r="M944" s="2"/>
      <c r="N944" s="2" t="s">
        <v>2</v>
      </c>
      <c r="P944" s="1">
        <v>790</v>
      </c>
      <c r="Q944" s="1">
        <v>0</v>
      </c>
      <c r="R944" s="1">
        <v>0</v>
      </c>
      <c r="S944" s="1">
        <f t="shared" si="254"/>
        <v>790</v>
      </c>
      <c r="T944" s="1">
        <f t="shared" si="255"/>
        <v>790</v>
      </c>
      <c r="U944" s="1">
        <v>1423</v>
      </c>
      <c r="V944" s="1">
        <v>1618</v>
      </c>
      <c r="W944" s="1">
        <v>0</v>
      </c>
      <c r="X944" s="1">
        <v>0</v>
      </c>
      <c r="Y944" s="1">
        <f t="shared" si="256"/>
        <v>-2251</v>
      </c>
      <c r="Z944" s="1" t="s">
        <v>3783</v>
      </c>
      <c r="AC944" s="3">
        <f t="shared" si="257"/>
        <v>0</v>
      </c>
      <c r="AD944" s="2" t="s">
        <v>2606</v>
      </c>
      <c r="AN944" s="2" t="s">
        <v>53</v>
      </c>
      <c r="AO944" s="2" t="s">
        <v>2240</v>
      </c>
    </row>
    <row r="945" spans="1:41" ht="45" x14ac:dyDescent="0.2">
      <c r="A945" s="1" t="s">
        <v>3588</v>
      </c>
      <c r="B945" s="1" t="s">
        <v>1164</v>
      </c>
      <c r="C945" s="1" t="s">
        <v>1162</v>
      </c>
      <c r="D945" s="1" t="s">
        <v>2051</v>
      </c>
      <c r="E945" s="1" t="s">
        <v>1707</v>
      </c>
      <c r="F945" s="1" t="s">
        <v>1357</v>
      </c>
      <c r="G945" s="1" t="s">
        <v>11</v>
      </c>
      <c r="H945" s="1" t="s">
        <v>641</v>
      </c>
      <c r="I945" s="1" t="s">
        <v>1165</v>
      </c>
      <c r="L945" s="2"/>
      <c r="M945" s="2"/>
      <c r="N945" s="2" t="s">
        <v>2</v>
      </c>
      <c r="P945" s="1">
        <v>558</v>
      </c>
      <c r="Q945" s="1">
        <v>0</v>
      </c>
      <c r="R945" s="1">
        <v>0</v>
      </c>
      <c r="S945" s="1">
        <f t="shared" si="254"/>
        <v>558</v>
      </c>
      <c r="T945" s="1">
        <f t="shared" si="255"/>
        <v>558</v>
      </c>
      <c r="U945" s="1">
        <v>534</v>
      </c>
      <c r="V945" s="1">
        <v>390</v>
      </c>
      <c r="W945" s="1">
        <v>50</v>
      </c>
      <c r="X945" s="1">
        <v>0</v>
      </c>
      <c r="Y945" s="1">
        <f t="shared" si="256"/>
        <v>-366</v>
      </c>
      <c r="Z945" s="1" t="s">
        <v>3783</v>
      </c>
      <c r="AC945" s="3">
        <f t="shared" si="257"/>
        <v>0</v>
      </c>
      <c r="AD945" s="2" t="s">
        <v>2606</v>
      </c>
      <c r="AN945" s="2" t="s">
        <v>53</v>
      </c>
      <c r="AO945" s="2" t="s">
        <v>2240</v>
      </c>
    </row>
    <row r="946" spans="1:41" ht="15" x14ac:dyDescent="0.2">
      <c r="A946" s="1" t="s">
        <v>3589</v>
      </c>
      <c r="B946" s="1" t="s">
        <v>1166</v>
      </c>
      <c r="C946" s="1" t="s">
        <v>1162</v>
      </c>
      <c r="D946" s="1" t="s">
        <v>2051</v>
      </c>
      <c r="E946" s="1" t="s">
        <v>1708</v>
      </c>
      <c r="F946" s="1" t="s">
        <v>1357</v>
      </c>
      <c r="G946" s="1" t="s">
        <v>11</v>
      </c>
      <c r="H946" s="1" t="s">
        <v>641</v>
      </c>
      <c r="I946" s="1" t="s">
        <v>1167</v>
      </c>
      <c r="L946" s="2"/>
      <c r="M946" s="2"/>
      <c r="N946" s="2" t="s">
        <v>2</v>
      </c>
      <c r="P946" s="1">
        <v>113</v>
      </c>
      <c r="Q946" s="1">
        <v>0</v>
      </c>
      <c r="R946" s="1">
        <v>0</v>
      </c>
      <c r="S946" s="1">
        <f t="shared" si="254"/>
        <v>113</v>
      </c>
      <c r="T946" s="1">
        <f t="shared" si="255"/>
        <v>113</v>
      </c>
      <c r="U946" s="1">
        <v>0</v>
      </c>
      <c r="V946" s="1">
        <v>0</v>
      </c>
      <c r="W946" s="1">
        <v>0</v>
      </c>
      <c r="X946" s="1">
        <v>0</v>
      </c>
      <c r="Y946" s="1">
        <f t="shared" si="256"/>
        <v>113</v>
      </c>
      <c r="Z946" s="1" t="s">
        <v>3782</v>
      </c>
      <c r="AC946" s="3">
        <f t="shared" si="257"/>
        <v>0</v>
      </c>
      <c r="AN946" s="2" t="s">
        <v>53</v>
      </c>
      <c r="AO946" s="2" t="s">
        <v>2240</v>
      </c>
    </row>
    <row r="947" spans="1:41" ht="15" x14ac:dyDescent="0.2">
      <c r="A947" s="1" t="s">
        <v>3590</v>
      </c>
      <c r="B947" s="1" t="s">
        <v>1168</v>
      </c>
      <c r="C947" s="1" t="s">
        <v>1162</v>
      </c>
      <c r="D947" s="1" t="s">
        <v>2051</v>
      </c>
      <c r="E947" s="1" t="s">
        <v>1709</v>
      </c>
      <c r="F947" s="1" t="s">
        <v>1357</v>
      </c>
      <c r="G947" s="1" t="s">
        <v>11</v>
      </c>
      <c r="H947" s="1" t="s">
        <v>641</v>
      </c>
      <c r="I947" s="1" t="s">
        <v>1169</v>
      </c>
      <c r="L947" s="2"/>
      <c r="M947" s="2"/>
      <c r="N947" s="2" t="s">
        <v>2</v>
      </c>
      <c r="P947" s="1">
        <v>83</v>
      </c>
      <c r="Q947" s="1">
        <v>0</v>
      </c>
      <c r="R947" s="1">
        <v>0</v>
      </c>
      <c r="S947" s="1">
        <f t="shared" si="254"/>
        <v>83</v>
      </c>
      <c r="T947" s="1">
        <f t="shared" si="255"/>
        <v>83</v>
      </c>
      <c r="U947" s="1">
        <v>0</v>
      </c>
      <c r="V947" s="1">
        <v>0</v>
      </c>
      <c r="W947" s="1">
        <v>0</v>
      </c>
      <c r="X947" s="1">
        <v>0</v>
      </c>
      <c r="Y947" s="1">
        <f t="shared" si="256"/>
        <v>83</v>
      </c>
      <c r="Z947" s="1" t="s">
        <v>3782</v>
      </c>
      <c r="AC947" s="3">
        <f t="shared" si="257"/>
        <v>0</v>
      </c>
      <c r="AN947" s="2" t="s">
        <v>53</v>
      </c>
      <c r="AO947" s="2" t="s">
        <v>2240</v>
      </c>
    </row>
    <row r="948" spans="1:41" ht="15" x14ac:dyDescent="0.2">
      <c r="A948" s="1" t="s">
        <v>3591</v>
      </c>
      <c r="B948" s="1" t="s">
        <v>1170</v>
      </c>
      <c r="C948" s="1" t="s">
        <v>1162</v>
      </c>
      <c r="D948" s="1" t="s">
        <v>2051</v>
      </c>
      <c r="E948" s="1" t="s">
        <v>1710</v>
      </c>
      <c r="F948" s="1" t="s">
        <v>1357</v>
      </c>
      <c r="G948" s="1" t="s">
        <v>11</v>
      </c>
      <c r="H948" s="1" t="s">
        <v>641</v>
      </c>
      <c r="I948" s="1" t="s">
        <v>1171</v>
      </c>
      <c r="L948" s="2"/>
      <c r="M948" s="2"/>
      <c r="N948" s="2" t="s">
        <v>2</v>
      </c>
      <c r="P948" s="1">
        <v>6</v>
      </c>
      <c r="Q948" s="1">
        <v>0</v>
      </c>
      <c r="R948" s="1">
        <v>0</v>
      </c>
      <c r="S948" s="1">
        <f t="shared" si="254"/>
        <v>6</v>
      </c>
      <c r="T948" s="1">
        <f t="shared" si="255"/>
        <v>6</v>
      </c>
      <c r="U948" s="1">
        <v>2</v>
      </c>
      <c r="V948" s="1">
        <v>50</v>
      </c>
      <c r="W948" s="1">
        <v>0</v>
      </c>
      <c r="X948" s="1">
        <v>0</v>
      </c>
      <c r="Y948" s="1">
        <f t="shared" si="256"/>
        <v>-46</v>
      </c>
      <c r="Z948" s="1" t="s">
        <v>3783</v>
      </c>
      <c r="AC948" s="3">
        <f t="shared" si="257"/>
        <v>0</v>
      </c>
      <c r="AN948" s="2" t="s">
        <v>53</v>
      </c>
      <c r="AO948" s="2" t="s">
        <v>2240</v>
      </c>
    </row>
    <row r="949" spans="1:41" ht="45" x14ac:dyDescent="0.2">
      <c r="A949" s="1" t="s">
        <v>3592</v>
      </c>
      <c r="B949" s="1" t="s">
        <v>1172</v>
      </c>
      <c r="C949" s="1" t="s">
        <v>1162</v>
      </c>
      <c r="D949" s="1" t="s">
        <v>2051</v>
      </c>
      <c r="E949" s="1" t="s">
        <v>1173</v>
      </c>
      <c r="F949" s="1" t="s">
        <v>1357</v>
      </c>
      <c r="G949" s="1" t="s">
        <v>11</v>
      </c>
      <c r="H949" s="1" t="s">
        <v>641</v>
      </c>
      <c r="I949" s="1" t="s">
        <v>1174</v>
      </c>
      <c r="L949" s="2"/>
      <c r="M949" s="2"/>
      <c r="N949" s="2" t="s">
        <v>2</v>
      </c>
      <c r="P949" s="1">
        <v>16316</v>
      </c>
      <c r="Q949" s="1">
        <v>0</v>
      </c>
      <c r="R949" s="1">
        <v>0</v>
      </c>
      <c r="S949" s="1">
        <f t="shared" si="254"/>
        <v>16316</v>
      </c>
      <c r="T949" s="1">
        <f t="shared" si="255"/>
        <v>16316</v>
      </c>
      <c r="U949" s="1">
        <v>4614</v>
      </c>
      <c r="V949" s="1">
        <v>5167</v>
      </c>
      <c r="W949" s="1">
        <v>397</v>
      </c>
      <c r="X949" s="1">
        <v>0</v>
      </c>
      <c r="Y949" s="1">
        <f t="shared" si="256"/>
        <v>6535</v>
      </c>
      <c r="Z949" s="1" t="s">
        <v>3784</v>
      </c>
      <c r="AC949" s="3">
        <f t="shared" si="257"/>
        <v>0</v>
      </c>
      <c r="AD949" s="2" t="s">
        <v>2606</v>
      </c>
      <c r="AN949" s="2" t="s">
        <v>53</v>
      </c>
      <c r="AO949" s="2" t="s">
        <v>2240</v>
      </c>
    </row>
    <row r="950" spans="1:41" ht="45" x14ac:dyDescent="0.2">
      <c r="A950" s="1" t="s">
        <v>3593</v>
      </c>
      <c r="B950" s="1" t="s">
        <v>1175</v>
      </c>
      <c r="C950" s="1" t="s">
        <v>1162</v>
      </c>
      <c r="D950" s="1" t="s">
        <v>2051</v>
      </c>
      <c r="E950" s="1" t="s">
        <v>1711</v>
      </c>
      <c r="F950" s="1" t="s">
        <v>1357</v>
      </c>
      <c r="G950" s="1" t="s">
        <v>11</v>
      </c>
      <c r="H950" s="1" t="s">
        <v>641</v>
      </c>
      <c r="I950" s="1" t="s">
        <v>1176</v>
      </c>
      <c r="L950" s="2"/>
      <c r="M950" s="2"/>
      <c r="N950" s="2" t="s">
        <v>2</v>
      </c>
      <c r="P950" s="1">
        <v>17120</v>
      </c>
      <c r="Q950" s="1">
        <v>0</v>
      </c>
      <c r="R950" s="1">
        <v>19320</v>
      </c>
      <c r="S950" s="1">
        <f t="shared" si="254"/>
        <v>17120</v>
      </c>
      <c r="T950" s="1">
        <f t="shared" si="255"/>
        <v>36440</v>
      </c>
      <c r="U950" s="1">
        <v>3466</v>
      </c>
      <c r="V950" s="1">
        <v>5052</v>
      </c>
      <c r="W950" s="1">
        <v>3750</v>
      </c>
      <c r="X950" s="1">
        <v>4177</v>
      </c>
      <c r="Y950" s="1">
        <f t="shared" si="256"/>
        <v>27922</v>
      </c>
      <c r="Z950" s="1" t="s">
        <v>3784</v>
      </c>
      <c r="AC950" s="3">
        <f t="shared" si="257"/>
        <v>0</v>
      </c>
      <c r="AD950" s="2" t="s">
        <v>2606</v>
      </c>
      <c r="AN950" s="2" t="s">
        <v>53</v>
      </c>
      <c r="AO950" s="2" t="s">
        <v>2240</v>
      </c>
    </row>
    <row r="951" spans="1:41" ht="15" x14ac:dyDescent="0.2">
      <c r="A951" s="1" t="s">
        <v>3594</v>
      </c>
      <c r="B951" s="1" t="s">
        <v>1177</v>
      </c>
      <c r="C951" s="1" t="s">
        <v>1162</v>
      </c>
      <c r="D951" s="1" t="s">
        <v>2051</v>
      </c>
      <c r="E951" s="1" t="s">
        <v>1178</v>
      </c>
      <c r="F951" s="1" t="s">
        <v>1357</v>
      </c>
      <c r="G951" s="1" t="s">
        <v>11</v>
      </c>
      <c r="H951" s="1" t="s">
        <v>1179</v>
      </c>
      <c r="I951" s="1" t="s">
        <v>1180</v>
      </c>
      <c r="L951" s="2"/>
      <c r="M951" s="2"/>
      <c r="N951" s="2" t="s">
        <v>2</v>
      </c>
      <c r="P951" s="1">
        <v>55</v>
      </c>
      <c r="Q951" s="1">
        <v>0</v>
      </c>
      <c r="R951" s="1">
        <v>0</v>
      </c>
      <c r="S951" s="1">
        <f t="shared" si="254"/>
        <v>55</v>
      </c>
      <c r="T951" s="1">
        <f t="shared" si="255"/>
        <v>55</v>
      </c>
      <c r="U951" s="1">
        <v>0</v>
      </c>
      <c r="V951" s="1">
        <v>0</v>
      </c>
      <c r="W951" s="1">
        <v>0</v>
      </c>
      <c r="X951" s="1">
        <v>0</v>
      </c>
      <c r="Y951" s="1">
        <f t="shared" si="256"/>
        <v>55</v>
      </c>
      <c r="Z951" s="1" t="s">
        <v>3782</v>
      </c>
      <c r="AC951" s="3">
        <f t="shared" si="257"/>
        <v>0</v>
      </c>
      <c r="AN951" s="2" t="s">
        <v>53</v>
      </c>
      <c r="AO951" s="2" t="s">
        <v>2240</v>
      </c>
    </row>
    <row r="952" spans="1:41" ht="15" x14ac:dyDescent="0.2">
      <c r="A952" s="1" t="s">
        <v>3595</v>
      </c>
      <c r="B952" s="1" t="s">
        <v>1181</v>
      </c>
      <c r="C952" s="1" t="s">
        <v>1162</v>
      </c>
      <c r="D952" s="1" t="s">
        <v>2051</v>
      </c>
      <c r="E952" s="1" t="s">
        <v>1712</v>
      </c>
      <c r="F952" s="1" t="s">
        <v>1357</v>
      </c>
      <c r="G952" s="1" t="s">
        <v>11</v>
      </c>
      <c r="H952" s="1" t="s">
        <v>641</v>
      </c>
      <c r="I952" s="1" t="s">
        <v>1182</v>
      </c>
      <c r="L952" s="2"/>
      <c r="M952" s="2"/>
      <c r="N952" s="2" t="s">
        <v>2</v>
      </c>
      <c r="P952" s="1">
        <v>2517</v>
      </c>
      <c r="Q952" s="1">
        <v>0</v>
      </c>
      <c r="R952" s="1">
        <v>0</v>
      </c>
      <c r="S952" s="1">
        <f t="shared" si="254"/>
        <v>2517</v>
      </c>
      <c r="T952" s="1">
        <f t="shared" si="255"/>
        <v>2517</v>
      </c>
      <c r="U952" s="1">
        <v>0</v>
      </c>
      <c r="V952" s="1">
        <v>0</v>
      </c>
      <c r="W952" s="1">
        <v>0</v>
      </c>
      <c r="X952" s="1">
        <v>0</v>
      </c>
      <c r="Y952" s="1">
        <f t="shared" si="256"/>
        <v>2517</v>
      </c>
      <c r="Z952" s="1" t="s">
        <v>3782</v>
      </c>
      <c r="AC952" s="3">
        <f t="shared" si="257"/>
        <v>0</v>
      </c>
      <c r="AN952" s="2" t="s">
        <v>53</v>
      </c>
      <c r="AO952" s="2" t="s">
        <v>2240</v>
      </c>
    </row>
    <row r="953" spans="1:41" ht="45" x14ac:dyDescent="0.2">
      <c r="A953" s="1" t="s">
        <v>3596</v>
      </c>
      <c r="B953" s="1" t="s">
        <v>1183</v>
      </c>
      <c r="C953" s="1" t="s">
        <v>1162</v>
      </c>
      <c r="D953" s="1" t="s">
        <v>2051</v>
      </c>
      <c r="E953" s="1" t="s">
        <v>1713</v>
      </c>
      <c r="F953" s="1" t="s">
        <v>1357</v>
      </c>
      <c r="G953" s="1" t="s">
        <v>11</v>
      </c>
      <c r="H953" s="1" t="s">
        <v>641</v>
      </c>
      <c r="I953" s="1" t="s">
        <v>1184</v>
      </c>
      <c r="L953" s="2"/>
      <c r="M953" s="2"/>
      <c r="N953" s="2" t="s">
        <v>2</v>
      </c>
      <c r="P953" s="1">
        <v>1115</v>
      </c>
      <c r="Q953" s="1">
        <v>0</v>
      </c>
      <c r="R953" s="1">
        <v>0</v>
      </c>
      <c r="S953" s="1">
        <f t="shared" si="254"/>
        <v>1115</v>
      </c>
      <c r="T953" s="1">
        <f t="shared" si="255"/>
        <v>1115</v>
      </c>
      <c r="U953" s="1">
        <v>1145</v>
      </c>
      <c r="V953" s="1">
        <v>1233</v>
      </c>
      <c r="W953" s="1">
        <v>0</v>
      </c>
      <c r="X953" s="1">
        <v>133</v>
      </c>
      <c r="Y953" s="1">
        <f t="shared" si="256"/>
        <v>-1263</v>
      </c>
      <c r="Z953" s="1" t="s">
        <v>3783</v>
      </c>
      <c r="AC953" s="3">
        <f t="shared" si="257"/>
        <v>0</v>
      </c>
      <c r="AD953" s="2" t="s">
        <v>2606</v>
      </c>
      <c r="AN953" s="2" t="s">
        <v>53</v>
      </c>
      <c r="AO953" s="2" t="s">
        <v>2240</v>
      </c>
    </row>
    <row r="954" spans="1:41" ht="45" x14ac:dyDescent="0.2">
      <c r="A954" s="1" t="s">
        <v>3597</v>
      </c>
      <c r="B954" s="1" t="s">
        <v>1185</v>
      </c>
      <c r="C954" s="1" t="s">
        <v>1162</v>
      </c>
      <c r="D954" s="1" t="s">
        <v>2051</v>
      </c>
      <c r="E954" s="1" t="s">
        <v>1186</v>
      </c>
      <c r="F954" s="1" t="s">
        <v>1357</v>
      </c>
      <c r="G954" s="1" t="s">
        <v>11</v>
      </c>
      <c r="H954" s="1" t="s">
        <v>641</v>
      </c>
      <c r="I954" s="1" t="s">
        <v>1187</v>
      </c>
      <c r="L954" s="2"/>
      <c r="M954" s="2"/>
      <c r="N954" s="2" t="s">
        <v>2</v>
      </c>
      <c r="P954" s="1">
        <v>4607</v>
      </c>
      <c r="Q954" s="1">
        <v>0</v>
      </c>
      <c r="R954" s="1">
        <v>0</v>
      </c>
      <c r="S954" s="1">
        <f t="shared" si="254"/>
        <v>4607</v>
      </c>
      <c r="T954" s="1">
        <f t="shared" si="255"/>
        <v>4607</v>
      </c>
      <c r="U954" s="1">
        <v>100</v>
      </c>
      <c r="V954" s="1">
        <v>0</v>
      </c>
      <c r="W954" s="1">
        <v>0</v>
      </c>
      <c r="X954" s="1">
        <v>0</v>
      </c>
      <c r="Y954" s="1">
        <f t="shared" si="256"/>
        <v>4507</v>
      </c>
      <c r="Z954" s="1" t="s">
        <v>3784</v>
      </c>
      <c r="AC954" s="3">
        <f t="shared" si="257"/>
        <v>0</v>
      </c>
      <c r="AD954" s="2" t="s">
        <v>2606</v>
      </c>
      <c r="AN954" s="2" t="s">
        <v>53</v>
      </c>
      <c r="AO954" s="2" t="s">
        <v>2240</v>
      </c>
    </row>
    <row r="955" spans="1:41" ht="45" x14ac:dyDescent="0.2">
      <c r="A955" s="1" t="s">
        <v>3598</v>
      </c>
      <c r="B955" s="1" t="s">
        <v>1188</v>
      </c>
      <c r="C955" s="1" t="s">
        <v>1162</v>
      </c>
      <c r="D955" s="1" t="s">
        <v>2051</v>
      </c>
      <c r="E955" s="1" t="s">
        <v>1189</v>
      </c>
      <c r="F955" s="1" t="s">
        <v>1357</v>
      </c>
      <c r="G955" s="1" t="s">
        <v>11</v>
      </c>
      <c r="H955" s="1" t="s">
        <v>1275</v>
      </c>
      <c r="I955" s="1" t="s">
        <v>1190</v>
      </c>
      <c r="L955" s="2"/>
      <c r="M955" s="2"/>
      <c r="N955" s="2" t="s">
        <v>2</v>
      </c>
      <c r="P955" s="1">
        <v>7766</v>
      </c>
      <c r="Q955" s="1">
        <v>0</v>
      </c>
      <c r="R955" s="1">
        <v>0</v>
      </c>
      <c r="S955" s="1">
        <f t="shared" si="254"/>
        <v>7766</v>
      </c>
      <c r="T955" s="1">
        <f t="shared" si="255"/>
        <v>7766</v>
      </c>
      <c r="U955" s="1">
        <v>1800</v>
      </c>
      <c r="V955" s="1">
        <v>8100</v>
      </c>
      <c r="W955" s="1">
        <v>5562</v>
      </c>
      <c r="X955" s="1">
        <v>666</v>
      </c>
      <c r="Y955" s="1">
        <f t="shared" si="256"/>
        <v>-2134</v>
      </c>
      <c r="Z955" s="1" t="s">
        <v>3783</v>
      </c>
      <c r="AC955" s="3">
        <f t="shared" si="257"/>
        <v>0</v>
      </c>
      <c r="AD955" s="2" t="s">
        <v>2606</v>
      </c>
      <c r="AN955" s="2" t="s">
        <v>53</v>
      </c>
      <c r="AO955" s="2" t="s">
        <v>2240</v>
      </c>
    </row>
    <row r="956" spans="1:41" ht="45" x14ac:dyDescent="0.2">
      <c r="A956" s="1" t="s">
        <v>3599</v>
      </c>
      <c r="B956" s="1" t="s">
        <v>1191</v>
      </c>
      <c r="C956" s="1" t="s">
        <v>1162</v>
      </c>
      <c r="D956" s="1" t="s">
        <v>2051</v>
      </c>
      <c r="E956" s="1" t="s">
        <v>1714</v>
      </c>
      <c r="F956" s="1" t="s">
        <v>1357</v>
      </c>
      <c r="G956" s="1" t="s">
        <v>11</v>
      </c>
      <c r="H956" s="1" t="s">
        <v>641</v>
      </c>
      <c r="I956" s="1" t="s">
        <v>1192</v>
      </c>
      <c r="L956" s="2"/>
      <c r="M956" s="2"/>
      <c r="N956" s="2" t="s">
        <v>2</v>
      </c>
      <c r="P956" s="1">
        <v>823</v>
      </c>
      <c r="Q956" s="1">
        <v>0</v>
      </c>
      <c r="R956" s="1">
        <v>0</v>
      </c>
      <c r="S956" s="1">
        <f t="shared" si="254"/>
        <v>823</v>
      </c>
      <c r="T956" s="1">
        <f t="shared" si="255"/>
        <v>823</v>
      </c>
      <c r="U956" s="1">
        <v>25</v>
      </c>
      <c r="V956" s="1">
        <v>0</v>
      </c>
      <c r="W956" s="1">
        <v>0</v>
      </c>
      <c r="X956" s="1">
        <v>0</v>
      </c>
      <c r="Y956" s="1">
        <f t="shared" si="256"/>
        <v>798</v>
      </c>
      <c r="Z956" s="1" t="s">
        <v>3784</v>
      </c>
      <c r="AC956" s="3">
        <f t="shared" si="257"/>
        <v>0</v>
      </c>
      <c r="AD956" s="2" t="s">
        <v>2606</v>
      </c>
      <c r="AN956" s="2" t="s">
        <v>53</v>
      </c>
      <c r="AO956" s="2" t="s">
        <v>2240</v>
      </c>
    </row>
    <row r="957" spans="1:41" ht="45" x14ac:dyDescent="0.2">
      <c r="A957" s="1" t="s">
        <v>3600</v>
      </c>
      <c r="B957" s="1" t="s">
        <v>1193</v>
      </c>
      <c r="C957" s="1" t="s">
        <v>1162</v>
      </c>
      <c r="D957" s="1" t="s">
        <v>2051</v>
      </c>
      <c r="E957" s="1" t="s">
        <v>1715</v>
      </c>
      <c r="F957" s="1" t="s">
        <v>1357</v>
      </c>
      <c r="G957" s="1" t="s">
        <v>11</v>
      </c>
      <c r="H957" s="1" t="s">
        <v>1427</v>
      </c>
      <c r="I957" s="1" t="s">
        <v>1194</v>
      </c>
      <c r="L957" s="2"/>
      <c r="M957" s="2"/>
      <c r="N957" s="2" t="s">
        <v>2</v>
      </c>
      <c r="P957" s="1">
        <v>801</v>
      </c>
      <c r="Q957" s="1">
        <v>0</v>
      </c>
      <c r="R957" s="1">
        <v>0</v>
      </c>
      <c r="S957" s="1">
        <f t="shared" si="254"/>
        <v>801</v>
      </c>
      <c r="T957" s="1">
        <f t="shared" si="255"/>
        <v>801</v>
      </c>
      <c r="U957" s="1">
        <v>390</v>
      </c>
      <c r="V957" s="1">
        <v>817</v>
      </c>
      <c r="W957" s="1">
        <v>101</v>
      </c>
      <c r="X957" s="1">
        <v>62</v>
      </c>
      <c r="Y957" s="1">
        <f t="shared" si="256"/>
        <v>-406</v>
      </c>
      <c r="Z957" s="1" t="s">
        <v>3783</v>
      </c>
      <c r="AC957" s="3">
        <f t="shared" si="257"/>
        <v>0</v>
      </c>
      <c r="AD957" s="2" t="s">
        <v>2606</v>
      </c>
      <c r="AN957" s="2" t="s">
        <v>53</v>
      </c>
      <c r="AO957" s="2" t="s">
        <v>2240</v>
      </c>
    </row>
    <row r="958" spans="1:41" ht="45" x14ac:dyDescent="0.2">
      <c r="A958" s="1" t="s">
        <v>3601</v>
      </c>
      <c r="B958" s="1" t="s">
        <v>1195</v>
      </c>
      <c r="C958" s="1" t="s">
        <v>1162</v>
      </c>
      <c r="D958" s="1" t="s">
        <v>2051</v>
      </c>
      <c r="E958" s="1" t="s">
        <v>1716</v>
      </c>
      <c r="F958" s="1" t="s">
        <v>1357</v>
      </c>
      <c r="G958" s="1" t="s">
        <v>11</v>
      </c>
      <c r="H958" s="1" t="s">
        <v>1427</v>
      </c>
      <c r="I958" s="1" t="s">
        <v>1196</v>
      </c>
      <c r="L958" s="2"/>
      <c r="M958" s="2"/>
      <c r="N958" s="2" t="s">
        <v>2</v>
      </c>
      <c r="P958" s="1">
        <v>76735</v>
      </c>
      <c r="Q958" s="1">
        <v>0</v>
      </c>
      <c r="R958" s="1">
        <v>0</v>
      </c>
      <c r="S958" s="1">
        <f t="shared" si="254"/>
        <v>76735</v>
      </c>
      <c r="T958" s="1">
        <f t="shared" si="255"/>
        <v>76735</v>
      </c>
      <c r="U958" s="1">
        <v>2363</v>
      </c>
      <c r="V958" s="1">
        <v>2558</v>
      </c>
      <c r="W958" s="1">
        <v>5107</v>
      </c>
      <c r="X958" s="1">
        <v>4711</v>
      </c>
      <c r="Y958" s="1">
        <f t="shared" si="256"/>
        <v>71814</v>
      </c>
      <c r="Z958" s="1" t="s">
        <v>3784</v>
      </c>
      <c r="AC958" s="3">
        <f t="shared" si="257"/>
        <v>0</v>
      </c>
      <c r="AD958" s="2" t="s">
        <v>2606</v>
      </c>
      <c r="AN958" s="2" t="s">
        <v>53</v>
      </c>
      <c r="AO958" s="2" t="s">
        <v>2240</v>
      </c>
    </row>
    <row r="959" spans="1:41" ht="45" x14ac:dyDescent="0.2">
      <c r="A959" s="1" t="s">
        <v>3602</v>
      </c>
      <c r="B959" s="1" t="s">
        <v>1197</v>
      </c>
      <c r="C959" s="1" t="s">
        <v>1162</v>
      </c>
      <c r="D959" s="1" t="s">
        <v>2051</v>
      </c>
      <c r="E959" s="1" t="s">
        <v>1717</v>
      </c>
      <c r="F959" s="1" t="s">
        <v>1357</v>
      </c>
      <c r="G959" s="1" t="s">
        <v>11</v>
      </c>
      <c r="H959" s="1" t="s">
        <v>1427</v>
      </c>
      <c r="I959" s="1" t="s">
        <v>1198</v>
      </c>
      <c r="L959" s="2"/>
      <c r="M959" s="2"/>
      <c r="N959" s="2" t="s">
        <v>2</v>
      </c>
      <c r="P959" s="1">
        <v>27494</v>
      </c>
      <c r="Q959" s="1">
        <v>0</v>
      </c>
      <c r="R959" s="1">
        <v>0</v>
      </c>
      <c r="S959" s="1">
        <f t="shared" si="254"/>
        <v>27494</v>
      </c>
      <c r="T959" s="1">
        <f t="shared" si="255"/>
        <v>27494</v>
      </c>
      <c r="U959" s="1">
        <v>7395</v>
      </c>
      <c r="V959" s="1">
        <v>8814</v>
      </c>
      <c r="W959" s="1">
        <v>13407</v>
      </c>
      <c r="X959" s="1">
        <v>12231</v>
      </c>
      <c r="Y959" s="1">
        <f t="shared" si="256"/>
        <v>11285</v>
      </c>
      <c r="Z959" s="1" t="s">
        <v>3784</v>
      </c>
      <c r="AC959" s="3">
        <f t="shared" si="257"/>
        <v>0</v>
      </c>
      <c r="AD959" s="2" t="s">
        <v>2606</v>
      </c>
      <c r="AN959" s="2" t="s">
        <v>53</v>
      </c>
      <c r="AO959" s="2" t="s">
        <v>2240</v>
      </c>
    </row>
    <row r="960" spans="1:41" ht="45" x14ac:dyDescent="0.2">
      <c r="A960" s="1" t="s">
        <v>3603</v>
      </c>
      <c r="B960" s="1" t="s">
        <v>1199</v>
      </c>
      <c r="C960" s="1" t="s">
        <v>1162</v>
      </c>
      <c r="D960" s="1" t="s">
        <v>2051</v>
      </c>
      <c r="E960" s="1" t="s">
        <v>1718</v>
      </c>
      <c r="F960" s="1" t="s">
        <v>1357</v>
      </c>
      <c r="G960" s="1" t="s">
        <v>11</v>
      </c>
      <c r="H960" s="1" t="s">
        <v>641</v>
      </c>
      <c r="I960" s="1" t="s">
        <v>1200</v>
      </c>
      <c r="L960" s="2"/>
      <c r="M960" s="2"/>
      <c r="N960" s="2" t="s">
        <v>2</v>
      </c>
      <c r="P960" s="1">
        <v>6088</v>
      </c>
      <c r="Q960" s="1">
        <v>0</v>
      </c>
      <c r="R960" s="1">
        <v>0</v>
      </c>
      <c r="S960" s="1">
        <f t="shared" si="254"/>
        <v>6088</v>
      </c>
      <c r="T960" s="1">
        <f t="shared" si="255"/>
        <v>6088</v>
      </c>
      <c r="U960" s="1">
        <v>6456</v>
      </c>
      <c r="V960" s="1">
        <v>4716</v>
      </c>
      <c r="W960" s="1">
        <v>0</v>
      </c>
      <c r="X960" s="1">
        <v>0</v>
      </c>
      <c r="Y960" s="1">
        <f t="shared" si="256"/>
        <v>-5084</v>
      </c>
      <c r="Z960" s="1" t="s">
        <v>3783</v>
      </c>
      <c r="AC960" s="3">
        <f t="shared" si="257"/>
        <v>0</v>
      </c>
      <c r="AD960" s="2" t="s">
        <v>2606</v>
      </c>
      <c r="AN960" s="2" t="s">
        <v>53</v>
      </c>
      <c r="AO960" s="2" t="s">
        <v>2240</v>
      </c>
    </row>
    <row r="961" spans="1:41" ht="45" x14ac:dyDescent="0.2">
      <c r="A961" s="1" t="s">
        <v>3604</v>
      </c>
      <c r="B961" s="1" t="s">
        <v>1201</v>
      </c>
      <c r="C961" s="1" t="s">
        <v>1162</v>
      </c>
      <c r="D961" s="1" t="s">
        <v>2051</v>
      </c>
      <c r="E961" s="1" t="s">
        <v>1719</v>
      </c>
      <c r="F961" s="1" t="s">
        <v>1357</v>
      </c>
      <c r="G961" s="1" t="s">
        <v>11</v>
      </c>
      <c r="H961" s="1" t="s">
        <v>641</v>
      </c>
      <c r="I961" s="1" t="s">
        <v>1202</v>
      </c>
      <c r="L961" s="2"/>
      <c r="M961" s="2"/>
      <c r="N961" s="2" t="s">
        <v>2</v>
      </c>
      <c r="P961" s="1">
        <v>77734</v>
      </c>
      <c r="Q961" s="1">
        <v>0</v>
      </c>
      <c r="R961" s="1">
        <v>0</v>
      </c>
      <c r="S961" s="1">
        <f t="shared" si="254"/>
        <v>77734</v>
      </c>
      <c r="T961" s="1">
        <f t="shared" si="255"/>
        <v>77734</v>
      </c>
      <c r="U961" s="1">
        <v>8544</v>
      </c>
      <c r="V961" s="1">
        <v>6960</v>
      </c>
      <c r="W961" s="1">
        <v>9536</v>
      </c>
      <c r="X961" s="1">
        <v>9360</v>
      </c>
      <c r="Y961" s="1">
        <f t="shared" si="256"/>
        <v>62230</v>
      </c>
      <c r="Z961" s="1" t="s">
        <v>3784</v>
      </c>
      <c r="AC961" s="3">
        <f t="shared" si="257"/>
        <v>0</v>
      </c>
      <c r="AD961" s="2" t="s">
        <v>2606</v>
      </c>
      <c r="AN961" s="2" t="s">
        <v>53</v>
      </c>
      <c r="AO961" s="2" t="s">
        <v>2240</v>
      </c>
    </row>
    <row r="962" spans="1:41" ht="15" x14ac:dyDescent="0.2">
      <c r="A962" s="1" t="s">
        <v>3605</v>
      </c>
      <c r="B962" s="1" t="s">
        <v>1203</v>
      </c>
      <c r="C962" s="1" t="s">
        <v>1162</v>
      </c>
      <c r="D962" s="1" t="s">
        <v>2051</v>
      </c>
      <c r="E962" s="1" t="s">
        <v>1720</v>
      </c>
      <c r="F962" s="1" t="s">
        <v>1357</v>
      </c>
      <c r="G962" s="1" t="s">
        <v>11</v>
      </c>
      <c r="H962" s="1" t="s">
        <v>641</v>
      </c>
      <c r="I962" s="1" t="s">
        <v>1204</v>
      </c>
      <c r="L962" s="2"/>
      <c r="M962" s="2"/>
      <c r="N962" s="2" t="s">
        <v>2</v>
      </c>
      <c r="P962" s="1">
        <v>1425</v>
      </c>
      <c r="Q962" s="1">
        <v>0</v>
      </c>
      <c r="R962" s="1">
        <v>0</v>
      </c>
      <c r="S962" s="1">
        <f t="shared" si="254"/>
        <v>1425</v>
      </c>
      <c r="T962" s="1">
        <f t="shared" si="255"/>
        <v>1425</v>
      </c>
      <c r="U962" s="1">
        <v>0</v>
      </c>
      <c r="V962" s="1">
        <v>0</v>
      </c>
      <c r="W962" s="1">
        <v>0</v>
      </c>
      <c r="X962" s="1">
        <v>0</v>
      </c>
      <c r="Y962" s="1">
        <f t="shared" si="256"/>
        <v>1425</v>
      </c>
      <c r="Z962" s="1" t="s">
        <v>3782</v>
      </c>
      <c r="AC962" s="3">
        <f t="shared" si="257"/>
        <v>0</v>
      </c>
      <c r="AN962" s="2" t="s">
        <v>53</v>
      </c>
      <c r="AO962" s="2" t="s">
        <v>2240</v>
      </c>
    </row>
    <row r="963" spans="1:41" ht="45" x14ac:dyDescent="0.2">
      <c r="A963" s="1" t="s">
        <v>3606</v>
      </c>
      <c r="B963" s="1" t="s">
        <v>1205</v>
      </c>
      <c r="C963" s="1" t="s">
        <v>1162</v>
      </c>
      <c r="D963" s="1" t="s">
        <v>2051</v>
      </c>
      <c r="E963" s="1" t="s">
        <v>1721</v>
      </c>
      <c r="F963" s="1" t="s">
        <v>1357</v>
      </c>
      <c r="G963" s="1" t="s">
        <v>11</v>
      </c>
      <c r="H963" s="1" t="s">
        <v>641</v>
      </c>
      <c r="I963" s="1" t="s">
        <v>1206</v>
      </c>
      <c r="L963" s="2"/>
      <c r="M963" s="2"/>
      <c r="N963" s="2" t="s">
        <v>2</v>
      </c>
      <c r="P963" s="1">
        <v>9409</v>
      </c>
      <c r="Q963" s="1">
        <v>0</v>
      </c>
      <c r="R963" s="1">
        <v>0</v>
      </c>
      <c r="S963" s="1">
        <f t="shared" si="254"/>
        <v>9409</v>
      </c>
      <c r="T963" s="1">
        <f t="shared" si="255"/>
        <v>9409</v>
      </c>
      <c r="U963" s="1">
        <v>1226</v>
      </c>
      <c r="V963" s="1">
        <v>1428</v>
      </c>
      <c r="W963" s="1">
        <v>1362</v>
      </c>
      <c r="X963" s="1">
        <v>1523</v>
      </c>
      <c r="Y963" s="1">
        <f t="shared" si="256"/>
        <v>6755</v>
      </c>
      <c r="Z963" s="1" t="s">
        <v>3784</v>
      </c>
      <c r="AC963" s="3">
        <f t="shared" si="257"/>
        <v>0</v>
      </c>
      <c r="AD963" s="2" t="s">
        <v>2606</v>
      </c>
      <c r="AN963" s="2" t="s">
        <v>53</v>
      </c>
      <c r="AO963" s="2" t="s">
        <v>2240</v>
      </c>
    </row>
    <row r="964" spans="1:41" ht="45" x14ac:dyDescent="0.2">
      <c r="A964" s="1" t="s">
        <v>3607</v>
      </c>
      <c r="B964" s="1" t="s">
        <v>1207</v>
      </c>
      <c r="C964" s="1" t="s">
        <v>1162</v>
      </c>
      <c r="D964" s="1" t="s">
        <v>2051</v>
      </c>
      <c r="E964" s="1" t="s">
        <v>1722</v>
      </c>
      <c r="F964" s="1" t="s">
        <v>1357</v>
      </c>
      <c r="G964" s="1" t="s">
        <v>11</v>
      </c>
      <c r="H964" s="1" t="s">
        <v>1427</v>
      </c>
      <c r="I964" s="1" t="s">
        <v>1208</v>
      </c>
      <c r="L964" s="2"/>
      <c r="M964" s="2"/>
      <c r="N964" s="2" t="s">
        <v>2</v>
      </c>
      <c r="P964" s="1">
        <v>2045</v>
      </c>
      <c r="Q964" s="1">
        <v>0</v>
      </c>
      <c r="R964" s="1">
        <v>0</v>
      </c>
      <c r="S964" s="1">
        <f t="shared" si="254"/>
        <v>2045</v>
      </c>
      <c r="T964" s="1">
        <f t="shared" si="255"/>
        <v>2045</v>
      </c>
      <c r="U964" s="1">
        <v>481</v>
      </c>
      <c r="V964" s="1">
        <v>301</v>
      </c>
      <c r="W964" s="1">
        <v>1323</v>
      </c>
      <c r="X964" s="1">
        <v>903</v>
      </c>
      <c r="Y964" s="1">
        <f t="shared" si="256"/>
        <v>1263</v>
      </c>
      <c r="Z964" s="1" t="s">
        <v>3784</v>
      </c>
      <c r="AC964" s="3">
        <f t="shared" si="257"/>
        <v>0</v>
      </c>
      <c r="AD964" s="2" t="s">
        <v>2606</v>
      </c>
      <c r="AN964" s="2" t="s">
        <v>53</v>
      </c>
      <c r="AO964" s="2" t="s">
        <v>2240</v>
      </c>
    </row>
    <row r="965" spans="1:41" ht="45" x14ac:dyDescent="0.2">
      <c r="A965" s="1" t="s">
        <v>3608</v>
      </c>
      <c r="B965" s="1" t="s">
        <v>1209</v>
      </c>
      <c r="C965" s="1" t="s">
        <v>1162</v>
      </c>
      <c r="D965" s="1" t="s">
        <v>2051</v>
      </c>
      <c r="E965" s="1" t="s">
        <v>1723</v>
      </c>
      <c r="F965" s="1" t="s">
        <v>1357</v>
      </c>
      <c r="G965" s="1" t="s">
        <v>11</v>
      </c>
      <c r="H965" s="1" t="s">
        <v>725</v>
      </c>
      <c r="I965" s="1" t="s">
        <v>1210</v>
      </c>
      <c r="L965" s="2"/>
      <c r="M965" s="2"/>
      <c r="N965" s="2" t="s">
        <v>2</v>
      </c>
      <c r="P965" s="1">
        <v>7872</v>
      </c>
      <c r="Q965" s="1">
        <v>0</v>
      </c>
      <c r="R965" s="1">
        <v>0</v>
      </c>
      <c r="S965" s="1">
        <f t="shared" si="254"/>
        <v>7872</v>
      </c>
      <c r="T965" s="1">
        <f t="shared" si="255"/>
        <v>7872</v>
      </c>
      <c r="U965" s="1">
        <v>1032</v>
      </c>
      <c r="V965" s="1">
        <v>502</v>
      </c>
      <c r="W965" s="1">
        <v>88</v>
      </c>
      <c r="X965" s="1">
        <v>88</v>
      </c>
      <c r="Y965" s="1">
        <f t="shared" si="256"/>
        <v>6338</v>
      </c>
      <c r="Z965" s="1" t="s">
        <v>3784</v>
      </c>
      <c r="AC965" s="3">
        <f t="shared" si="257"/>
        <v>0</v>
      </c>
      <c r="AD965" s="2" t="s">
        <v>2606</v>
      </c>
      <c r="AN965" s="2" t="s">
        <v>53</v>
      </c>
      <c r="AO965" s="2" t="s">
        <v>2240</v>
      </c>
    </row>
    <row r="966" spans="1:41" ht="45" x14ac:dyDescent="0.2">
      <c r="A966" s="1" t="s">
        <v>3609</v>
      </c>
      <c r="B966" s="1" t="s">
        <v>1211</v>
      </c>
      <c r="C966" s="1" t="s">
        <v>1162</v>
      </c>
      <c r="D966" s="1" t="s">
        <v>2051</v>
      </c>
      <c r="E966" s="1" t="s">
        <v>1724</v>
      </c>
      <c r="F966" s="1" t="s">
        <v>1357</v>
      </c>
      <c r="G966" s="1" t="s">
        <v>11</v>
      </c>
      <c r="H966" s="1" t="s">
        <v>725</v>
      </c>
      <c r="I966" s="1" t="s">
        <v>1212</v>
      </c>
      <c r="L966" s="2"/>
      <c r="M966" s="2"/>
      <c r="N966" s="2" t="s">
        <v>2</v>
      </c>
      <c r="P966" s="1">
        <v>2923</v>
      </c>
      <c r="Q966" s="1">
        <v>0</v>
      </c>
      <c r="R966" s="1">
        <v>700</v>
      </c>
      <c r="S966" s="1">
        <f t="shared" si="254"/>
        <v>2923</v>
      </c>
      <c r="T966" s="1">
        <f t="shared" si="255"/>
        <v>3623</v>
      </c>
      <c r="U966" s="1">
        <v>1003</v>
      </c>
      <c r="V966" s="1">
        <v>923</v>
      </c>
      <c r="W966" s="1">
        <v>0</v>
      </c>
      <c r="X966" s="1">
        <v>0</v>
      </c>
      <c r="Y966" s="1">
        <f t="shared" si="256"/>
        <v>1697</v>
      </c>
      <c r="Z966" s="1" t="s">
        <v>3784</v>
      </c>
      <c r="AC966" s="3">
        <f t="shared" ref="AC966:AC1029" si="258">AB966-AA966</f>
        <v>0</v>
      </c>
      <c r="AD966" s="2" t="s">
        <v>2606</v>
      </c>
      <c r="AN966" s="2" t="s">
        <v>53</v>
      </c>
      <c r="AO966" s="2" t="s">
        <v>2240</v>
      </c>
    </row>
    <row r="967" spans="1:41" ht="45" x14ac:dyDescent="0.2">
      <c r="A967" s="1" t="s">
        <v>3610</v>
      </c>
      <c r="B967" s="1" t="s">
        <v>1213</v>
      </c>
      <c r="C967" s="1" t="s">
        <v>1162</v>
      </c>
      <c r="D967" s="1" t="s">
        <v>2051</v>
      </c>
      <c r="E967" s="1" t="s">
        <v>1214</v>
      </c>
      <c r="F967" s="1" t="s">
        <v>1357</v>
      </c>
      <c r="G967" s="1" t="s">
        <v>11</v>
      </c>
      <c r="H967" s="1" t="s">
        <v>641</v>
      </c>
      <c r="I967" s="1" t="s">
        <v>1215</v>
      </c>
      <c r="L967" s="2"/>
      <c r="M967" s="2"/>
      <c r="N967" s="2" t="s">
        <v>2</v>
      </c>
      <c r="P967" s="1">
        <v>782</v>
      </c>
      <c r="Q967" s="1">
        <v>0</v>
      </c>
      <c r="R967" s="1">
        <v>0</v>
      </c>
      <c r="S967" s="1">
        <f t="shared" ref="S967:S1030" si="259">P967+Q967</f>
        <v>782</v>
      </c>
      <c r="T967" s="1">
        <f t="shared" ref="T967:T1030" si="260">P967+Q967+R967</f>
        <v>782</v>
      </c>
      <c r="U967" s="1">
        <v>148</v>
      </c>
      <c r="V967" s="1">
        <v>0</v>
      </c>
      <c r="W967" s="1">
        <v>0</v>
      </c>
      <c r="X967" s="1">
        <v>0</v>
      </c>
      <c r="Y967" s="1">
        <f t="shared" si="256"/>
        <v>634</v>
      </c>
      <c r="Z967" s="1" t="s">
        <v>3784</v>
      </c>
      <c r="AC967" s="3">
        <f t="shared" si="258"/>
        <v>0</v>
      </c>
      <c r="AD967" s="2" t="s">
        <v>2606</v>
      </c>
      <c r="AN967" s="2" t="s">
        <v>53</v>
      </c>
      <c r="AO967" s="2" t="s">
        <v>2240</v>
      </c>
    </row>
    <row r="968" spans="1:41" ht="45" x14ac:dyDescent="0.2">
      <c r="A968" s="1" t="s">
        <v>3611</v>
      </c>
      <c r="B968" s="1" t="s">
        <v>1216</v>
      </c>
      <c r="C968" s="1" t="s">
        <v>1162</v>
      </c>
      <c r="D968" s="1" t="s">
        <v>2051</v>
      </c>
      <c r="E968" s="1" t="s">
        <v>1725</v>
      </c>
      <c r="F968" s="1" t="s">
        <v>1357</v>
      </c>
      <c r="G968" s="1" t="s">
        <v>11</v>
      </c>
      <c r="H968" s="1" t="s">
        <v>641</v>
      </c>
      <c r="I968" s="1" t="s">
        <v>1217</v>
      </c>
      <c r="L968" s="2"/>
      <c r="M968" s="2"/>
      <c r="N968" s="2" t="s">
        <v>2</v>
      </c>
      <c r="P968" s="1">
        <v>6107</v>
      </c>
      <c r="Q968" s="1">
        <v>0</v>
      </c>
      <c r="R968" s="1">
        <v>0</v>
      </c>
      <c r="S968" s="1">
        <f t="shared" si="259"/>
        <v>6107</v>
      </c>
      <c r="T968" s="1">
        <f t="shared" si="260"/>
        <v>6107</v>
      </c>
      <c r="U968" s="1">
        <v>1322</v>
      </c>
      <c r="V968" s="1">
        <v>1771</v>
      </c>
      <c r="W968" s="1">
        <v>1331</v>
      </c>
      <c r="X968" s="1">
        <v>1338</v>
      </c>
      <c r="Y968" s="1">
        <f t="shared" si="256"/>
        <v>3014</v>
      </c>
      <c r="Z968" s="1" t="s">
        <v>3784</v>
      </c>
      <c r="AC968" s="3">
        <f t="shared" si="258"/>
        <v>0</v>
      </c>
      <c r="AD968" s="2" t="s">
        <v>2606</v>
      </c>
      <c r="AN968" s="2" t="s">
        <v>53</v>
      </c>
      <c r="AO968" s="2" t="s">
        <v>2240</v>
      </c>
    </row>
    <row r="969" spans="1:41" ht="15" x14ac:dyDescent="0.2">
      <c r="A969" s="1" t="s">
        <v>3612</v>
      </c>
      <c r="B969" s="1" t="s">
        <v>1218</v>
      </c>
      <c r="C969" s="1" t="s">
        <v>1162</v>
      </c>
      <c r="D969" s="1" t="s">
        <v>2051</v>
      </c>
      <c r="E969" s="1" t="s">
        <v>1726</v>
      </c>
      <c r="F969" s="1" t="s">
        <v>1357</v>
      </c>
      <c r="G969" s="1" t="s">
        <v>11</v>
      </c>
      <c r="H969" s="1" t="s">
        <v>1179</v>
      </c>
      <c r="I969" s="1" t="s">
        <v>1219</v>
      </c>
      <c r="L969" s="2"/>
      <c r="M969" s="2"/>
      <c r="N969" s="2" t="s">
        <v>2</v>
      </c>
      <c r="P969" s="1">
        <v>88</v>
      </c>
      <c r="Q969" s="1">
        <v>0</v>
      </c>
      <c r="R969" s="1">
        <v>0</v>
      </c>
      <c r="S969" s="1">
        <f t="shared" si="259"/>
        <v>88</v>
      </c>
      <c r="T969" s="1">
        <f t="shared" si="260"/>
        <v>88</v>
      </c>
      <c r="U969" s="1">
        <v>0</v>
      </c>
      <c r="V969" s="1">
        <v>0</v>
      </c>
      <c r="W969" s="1">
        <v>0</v>
      </c>
      <c r="X969" s="1">
        <v>0</v>
      </c>
      <c r="Y969" s="1">
        <f t="shared" si="256"/>
        <v>88</v>
      </c>
      <c r="Z969" s="1" t="s">
        <v>3782</v>
      </c>
      <c r="AC969" s="3">
        <f t="shared" si="258"/>
        <v>0</v>
      </c>
      <c r="AN969" s="2" t="s">
        <v>53</v>
      </c>
      <c r="AO969" s="2" t="s">
        <v>2240</v>
      </c>
    </row>
    <row r="970" spans="1:41" ht="15" x14ac:dyDescent="0.2">
      <c r="A970" s="1" t="s">
        <v>3613</v>
      </c>
      <c r="B970" s="1" t="s">
        <v>1220</v>
      </c>
      <c r="C970" s="1" t="s">
        <v>1162</v>
      </c>
      <c r="D970" s="1" t="s">
        <v>2051</v>
      </c>
      <c r="E970" s="1" t="s">
        <v>1727</v>
      </c>
      <c r="F970" s="1" t="s">
        <v>1357</v>
      </c>
      <c r="G970" s="1" t="s">
        <v>11</v>
      </c>
      <c r="H970" s="1" t="s">
        <v>2088</v>
      </c>
      <c r="I970" s="1" t="s">
        <v>1221</v>
      </c>
      <c r="L970" s="2"/>
      <c r="M970" s="2"/>
      <c r="N970" s="2" t="s">
        <v>2</v>
      </c>
      <c r="P970" s="1">
        <v>58</v>
      </c>
      <c r="Q970" s="1">
        <v>0</v>
      </c>
      <c r="R970" s="1">
        <v>0</v>
      </c>
      <c r="S970" s="1">
        <f t="shared" si="259"/>
        <v>58</v>
      </c>
      <c r="T970" s="1">
        <f t="shared" si="260"/>
        <v>58</v>
      </c>
      <c r="U970" s="1">
        <v>0</v>
      </c>
      <c r="V970" s="1">
        <v>0</v>
      </c>
      <c r="W970" s="1">
        <v>0</v>
      </c>
      <c r="X970" s="1">
        <v>0</v>
      </c>
      <c r="Y970" s="1">
        <f t="shared" si="256"/>
        <v>58</v>
      </c>
      <c r="Z970" s="1" t="s">
        <v>3782</v>
      </c>
      <c r="AC970" s="3">
        <f t="shared" si="258"/>
        <v>0</v>
      </c>
      <c r="AN970" s="2" t="s">
        <v>53</v>
      </c>
      <c r="AO970" s="2" t="s">
        <v>2240</v>
      </c>
    </row>
    <row r="971" spans="1:41" ht="45" x14ac:dyDescent="0.2">
      <c r="A971" s="1" t="s">
        <v>3614</v>
      </c>
      <c r="B971" s="1" t="s">
        <v>1222</v>
      </c>
      <c r="C971" s="1" t="s">
        <v>1162</v>
      </c>
      <c r="D971" s="1" t="s">
        <v>2051</v>
      </c>
      <c r="E971" s="1" t="s">
        <v>1728</v>
      </c>
      <c r="F971" s="1" t="s">
        <v>1357</v>
      </c>
      <c r="G971" s="1" t="s">
        <v>11</v>
      </c>
      <c r="H971" s="1" t="s">
        <v>1223</v>
      </c>
      <c r="I971" s="1" t="s">
        <v>1224</v>
      </c>
      <c r="L971" s="2"/>
      <c r="M971" s="2"/>
      <c r="N971" s="2" t="s">
        <v>2</v>
      </c>
      <c r="P971" s="1">
        <v>877</v>
      </c>
      <c r="Q971" s="1">
        <v>0</v>
      </c>
      <c r="R971" s="1">
        <v>0</v>
      </c>
      <c r="S971" s="1">
        <f t="shared" si="259"/>
        <v>877</v>
      </c>
      <c r="T971" s="1">
        <f t="shared" si="260"/>
        <v>877</v>
      </c>
      <c r="U971" s="1">
        <v>0</v>
      </c>
      <c r="V971" s="1">
        <v>0</v>
      </c>
      <c r="W971" s="1">
        <v>0</v>
      </c>
      <c r="X971" s="1">
        <v>90</v>
      </c>
      <c r="Y971" s="1">
        <f t="shared" si="256"/>
        <v>877</v>
      </c>
      <c r="Z971" s="1" t="s">
        <v>3782</v>
      </c>
      <c r="AC971" s="3">
        <f t="shared" si="258"/>
        <v>0</v>
      </c>
      <c r="AD971" s="2" t="s">
        <v>2606</v>
      </c>
      <c r="AN971" s="2" t="s">
        <v>53</v>
      </c>
      <c r="AO971" s="2" t="s">
        <v>2240</v>
      </c>
    </row>
    <row r="972" spans="1:41" ht="45" x14ac:dyDescent="0.2">
      <c r="A972" s="1" t="s">
        <v>3615</v>
      </c>
      <c r="B972" s="1" t="s">
        <v>1225</v>
      </c>
      <c r="C972" s="1" t="s">
        <v>1162</v>
      </c>
      <c r="D972" s="1" t="s">
        <v>2051</v>
      </c>
      <c r="E972" s="1" t="s">
        <v>1729</v>
      </c>
      <c r="F972" s="1" t="s">
        <v>1357</v>
      </c>
      <c r="G972" s="1" t="s">
        <v>11</v>
      </c>
      <c r="H972" s="1" t="s">
        <v>641</v>
      </c>
      <c r="I972" s="1" t="s">
        <v>1226</v>
      </c>
      <c r="L972" s="2"/>
      <c r="M972" s="2"/>
      <c r="N972" s="2" t="s">
        <v>2</v>
      </c>
      <c r="P972" s="1">
        <v>2276</v>
      </c>
      <c r="Q972" s="1">
        <v>210</v>
      </c>
      <c r="R972" s="1">
        <v>0</v>
      </c>
      <c r="S972" s="1">
        <f t="shared" si="259"/>
        <v>2486</v>
      </c>
      <c r="T972" s="1">
        <f t="shared" si="260"/>
        <v>2486</v>
      </c>
      <c r="U972" s="1">
        <v>621</v>
      </c>
      <c r="V972" s="1">
        <v>326</v>
      </c>
      <c r="W972" s="1">
        <v>1152</v>
      </c>
      <c r="X972" s="1">
        <v>292</v>
      </c>
      <c r="Y972" s="1">
        <f t="shared" si="256"/>
        <v>1539</v>
      </c>
      <c r="Z972" s="1" t="s">
        <v>3784</v>
      </c>
      <c r="AC972" s="3">
        <f t="shared" si="258"/>
        <v>0</v>
      </c>
      <c r="AD972" s="2" t="s">
        <v>2606</v>
      </c>
      <c r="AN972" s="2" t="s">
        <v>53</v>
      </c>
      <c r="AO972" s="2" t="s">
        <v>2240</v>
      </c>
    </row>
    <row r="973" spans="1:41" ht="45" x14ac:dyDescent="0.2">
      <c r="A973" s="1" t="s">
        <v>3616</v>
      </c>
      <c r="B973" s="1" t="s">
        <v>1227</v>
      </c>
      <c r="C973" s="1" t="s">
        <v>1162</v>
      </c>
      <c r="D973" s="1" t="s">
        <v>2051</v>
      </c>
      <c r="E973" s="1" t="s">
        <v>1228</v>
      </c>
      <c r="F973" s="1" t="s">
        <v>1357</v>
      </c>
      <c r="G973" s="1" t="s">
        <v>11</v>
      </c>
      <c r="H973" s="1" t="s">
        <v>641</v>
      </c>
      <c r="I973" s="1" t="s">
        <v>1229</v>
      </c>
      <c r="L973" s="2"/>
      <c r="M973" s="2"/>
      <c r="N973" s="2" t="s">
        <v>2</v>
      </c>
      <c r="P973" s="1">
        <v>6054</v>
      </c>
      <c r="Q973" s="1">
        <v>1280</v>
      </c>
      <c r="R973" s="1">
        <v>992</v>
      </c>
      <c r="S973" s="1">
        <f t="shared" si="259"/>
        <v>7334</v>
      </c>
      <c r="T973" s="1">
        <f t="shared" si="260"/>
        <v>8326</v>
      </c>
      <c r="U973" s="1">
        <v>12189</v>
      </c>
      <c r="V973" s="1">
        <v>13362</v>
      </c>
      <c r="W973" s="1">
        <v>1412</v>
      </c>
      <c r="X973" s="1">
        <v>1424</v>
      </c>
      <c r="Y973" s="1">
        <f t="shared" si="256"/>
        <v>-17225</v>
      </c>
      <c r="Z973" s="1" t="s">
        <v>3783</v>
      </c>
      <c r="AC973" s="3">
        <f t="shared" si="258"/>
        <v>0</v>
      </c>
      <c r="AD973" s="2" t="s">
        <v>2606</v>
      </c>
      <c r="AN973" s="2" t="s">
        <v>53</v>
      </c>
      <c r="AO973" s="2" t="s">
        <v>2240</v>
      </c>
    </row>
    <row r="974" spans="1:41" ht="45" x14ac:dyDescent="0.2">
      <c r="A974" s="1" t="s">
        <v>3617</v>
      </c>
      <c r="B974" s="1" t="s">
        <v>1230</v>
      </c>
      <c r="C974" s="1" t="s">
        <v>1162</v>
      </c>
      <c r="D974" s="1" t="s">
        <v>2051</v>
      </c>
      <c r="E974" s="1" t="s">
        <v>1231</v>
      </c>
      <c r="F974" s="1" t="s">
        <v>1357</v>
      </c>
      <c r="G974" s="1" t="s">
        <v>11</v>
      </c>
      <c r="H974" s="1" t="s">
        <v>641</v>
      </c>
      <c r="I974" s="1" t="s">
        <v>1232</v>
      </c>
      <c r="L974" s="2"/>
      <c r="M974" s="2"/>
      <c r="N974" s="2" t="s">
        <v>2</v>
      </c>
      <c r="P974" s="1">
        <v>1154</v>
      </c>
      <c r="Q974" s="1">
        <v>0</v>
      </c>
      <c r="R974" s="1">
        <v>0</v>
      </c>
      <c r="S974" s="1">
        <f t="shared" si="259"/>
        <v>1154</v>
      </c>
      <c r="T974" s="1">
        <f t="shared" si="260"/>
        <v>1154</v>
      </c>
      <c r="U974" s="1">
        <v>0</v>
      </c>
      <c r="V974" s="1">
        <v>0</v>
      </c>
      <c r="W974" s="1">
        <v>0</v>
      </c>
      <c r="X974" s="1">
        <v>0</v>
      </c>
      <c r="Y974" s="1">
        <f t="shared" si="256"/>
        <v>1154</v>
      </c>
      <c r="Z974" s="1" t="s">
        <v>3782</v>
      </c>
      <c r="AC974" s="3">
        <f t="shared" si="258"/>
        <v>0</v>
      </c>
      <c r="AD974" s="2" t="s">
        <v>2606</v>
      </c>
      <c r="AN974" s="2" t="s">
        <v>53</v>
      </c>
      <c r="AO974" s="2" t="s">
        <v>2240</v>
      </c>
    </row>
    <row r="975" spans="1:41" ht="45" x14ac:dyDescent="0.2">
      <c r="A975" s="1" t="s">
        <v>3618</v>
      </c>
      <c r="B975" s="1" t="s">
        <v>1233</v>
      </c>
      <c r="C975" s="1" t="s">
        <v>1162</v>
      </c>
      <c r="D975" s="1" t="s">
        <v>2051</v>
      </c>
      <c r="E975" s="1" t="s">
        <v>1730</v>
      </c>
      <c r="F975" s="1" t="s">
        <v>1357</v>
      </c>
      <c r="G975" s="1" t="s">
        <v>11</v>
      </c>
      <c r="H975" s="1" t="s">
        <v>641</v>
      </c>
      <c r="I975" s="1" t="s">
        <v>1234</v>
      </c>
      <c r="L975" s="2"/>
      <c r="M975" s="2"/>
      <c r="N975" s="2" t="s">
        <v>2</v>
      </c>
      <c r="P975" s="1">
        <v>2245</v>
      </c>
      <c r="Q975" s="1">
        <v>0</v>
      </c>
      <c r="R975" s="1">
        <v>0</v>
      </c>
      <c r="S975" s="1">
        <f t="shared" si="259"/>
        <v>2245</v>
      </c>
      <c r="T975" s="1">
        <f t="shared" si="260"/>
        <v>2245</v>
      </c>
      <c r="U975" s="1">
        <v>756</v>
      </c>
      <c r="V975" s="1">
        <v>1009</v>
      </c>
      <c r="W975" s="1">
        <v>586</v>
      </c>
      <c r="X975" s="1">
        <v>311</v>
      </c>
      <c r="Y975" s="1">
        <f t="shared" si="256"/>
        <v>480</v>
      </c>
      <c r="Z975" s="1" t="s">
        <v>3784</v>
      </c>
      <c r="AC975" s="3">
        <f t="shared" si="258"/>
        <v>0</v>
      </c>
      <c r="AD975" s="2" t="s">
        <v>2606</v>
      </c>
      <c r="AN975" s="2" t="s">
        <v>53</v>
      </c>
      <c r="AO975" s="2" t="s">
        <v>2240</v>
      </c>
    </row>
    <row r="976" spans="1:41" ht="45" x14ac:dyDescent="0.2">
      <c r="A976" s="1" t="s">
        <v>3619</v>
      </c>
      <c r="B976" s="1" t="s">
        <v>1235</v>
      </c>
      <c r="C976" s="1" t="s">
        <v>1162</v>
      </c>
      <c r="D976" s="1" t="s">
        <v>2051</v>
      </c>
      <c r="E976" s="1" t="s">
        <v>1731</v>
      </c>
      <c r="F976" s="1" t="s">
        <v>1357</v>
      </c>
      <c r="G976" s="1" t="s">
        <v>11</v>
      </c>
      <c r="H976" s="1" t="s">
        <v>641</v>
      </c>
      <c r="I976" s="1" t="s">
        <v>1236</v>
      </c>
      <c r="L976" s="2"/>
      <c r="M976" s="2"/>
      <c r="N976" s="2" t="s">
        <v>2</v>
      </c>
      <c r="P976" s="1">
        <v>7414</v>
      </c>
      <c r="Q976" s="1">
        <v>0</v>
      </c>
      <c r="R976" s="1">
        <v>62230</v>
      </c>
      <c r="S976" s="1">
        <f t="shared" si="259"/>
        <v>7414</v>
      </c>
      <c r="T976" s="1">
        <f t="shared" si="260"/>
        <v>69644</v>
      </c>
      <c r="U976" s="1">
        <v>8406</v>
      </c>
      <c r="V976" s="1">
        <v>8576</v>
      </c>
      <c r="W976" s="1">
        <v>10430</v>
      </c>
      <c r="X976" s="1">
        <v>11066</v>
      </c>
      <c r="Y976" s="1">
        <f t="shared" si="256"/>
        <v>52662</v>
      </c>
      <c r="Z976" s="1" t="s">
        <v>3784</v>
      </c>
      <c r="AC976" s="3">
        <f t="shared" si="258"/>
        <v>0</v>
      </c>
      <c r="AD976" s="2" t="s">
        <v>2606</v>
      </c>
      <c r="AN976" s="2" t="s">
        <v>53</v>
      </c>
      <c r="AO976" s="2" t="s">
        <v>2240</v>
      </c>
    </row>
    <row r="977" spans="1:41" ht="45" x14ac:dyDescent="0.2">
      <c r="A977" s="1" t="s">
        <v>3620</v>
      </c>
      <c r="B977" s="1" t="s">
        <v>1237</v>
      </c>
      <c r="C977" s="1" t="s">
        <v>1162</v>
      </c>
      <c r="D977" s="1" t="s">
        <v>2051</v>
      </c>
      <c r="E977" s="1" t="s">
        <v>1732</v>
      </c>
      <c r="F977" s="1" t="s">
        <v>1357</v>
      </c>
      <c r="G977" s="1" t="s">
        <v>11</v>
      </c>
      <c r="H977" s="1" t="s">
        <v>641</v>
      </c>
      <c r="I977" s="1" t="s">
        <v>1238</v>
      </c>
      <c r="L977" s="2"/>
      <c r="M977" s="2"/>
      <c r="N977" s="2" t="s">
        <v>2</v>
      </c>
      <c r="P977" s="1">
        <v>1575</v>
      </c>
      <c r="Q977" s="1">
        <v>3200</v>
      </c>
      <c r="R977" s="1">
        <v>0</v>
      </c>
      <c r="S977" s="1">
        <f t="shared" si="259"/>
        <v>4775</v>
      </c>
      <c r="T977" s="1">
        <f t="shared" si="260"/>
        <v>4775</v>
      </c>
      <c r="U977" s="1">
        <v>0</v>
      </c>
      <c r="V977" s="1">
        <v>0</v>
      </c>
      <c r="W977" s="1">
        <v>0</v>
      </c>
      <c r="X977" s="1">
        <v>0</v>
      </c>
      <c r="Y977" s="1">
        <f t="shared" si="256"/>
        <v>4775</v>
      </c>
      <c r="Z977" s="1" t="s">
        <v>3782</v>
      </c>
      <c r="AC977" s="3">
        <f t="shared" si="258"/>
        <v>0</v>
      </c>
      <c r="AD977" s="2" t="s">
        <v>2606</v>
      </c>
      <c r="AN977" s="2" t="s">
        <v>53</v>
      </c>
      <c r="AO977" s="2" t="s">
        <v>2240</v>
      </c>
    </row>
    <row r="978" spans="1:41" ht="45" x14ac:dyDescent="0.2">
      <c r="A978" s="1" t="s">
        <v>3621</v>
      </c>
      <c r="B978" s="1" t="s">
        <v>1239</v>
      </c>
      <c r="C978" s="1" t="s">
        <v>1162</v>
      </c>
      <c r="D978" s="1" t="s">
        <v>2051</v>
      </c>
      <c r="E978" s="1" t="s">
        <v>1733</v>
      </c>
      <c r="F978" s="1" t="s">
        <v>1357</v>
      </c>
      <c r="G978" s="1" t="s">
        <v>11</v>
      </c>
      <c r="H978" s="1" t="s">
        <v>641</v>
      </c>
      <c r="I978" s="1" t="s">
        <v>1240</v>
      </c>
      <c r="L978" s="2"/>
      <c r="M978" s="2"/>
      <c r="N978" s="2" t="s">
        <v>2</v>
      </c>
      <c r="P978" s="1">
        <v>2717</v>
      </c>
      <c r="Q978" s="1">
        <v>0</v>
      </c>
      <c r="R978" s="1">
        <v>1600</v>
      </c>
      <c r="S978" s="1">
        <f t="shared" si="259"/>
        <v>2717</v>
      </c>
      <c r="T978" s="1">
        <f t="shared" si="260"/>
        <v>4317</v>
      </c>
      <c r="U978" s="1">
        <v>426</v>
      </c>
      <c r="V978" s="1">
        <v>1335</v>
      </c>
      <c r="W978" s="1">
        <v>1148</v>
      </c>
      <c r="X978" s="1">
        <v>394</v>
      </c>
      <c r="Y978" s="1">
        <f t="shared" si="256"/>
        <v>2556</v>
      </c>
      <c r="Z978" s="1" t="s">
        <v>3784</v>
      </c>
      <c r="AC978" s="3">
        <f t="shared" si="258"/>
        <v>0</v>
      </c>
      <c r="AD978" s="2" t="s">
        <v>2606</v>
      </c>
      <c r="AN978" s="2" t="s">
        <v>53</v>
      </c>
      <c r="AO978" s="2" t="s">
        <v>2240</v>
      </c>
    </row>
    <row r="979" spans="1:41" ht="45" x14ac:dyDescent="0.2">
      <c r="A979" s="1" t="s">
        <v>3622</v>
      </c>
      <c r="B979" s="1" t="s">
        <v>1241</v>
      </c>
      <c r="C979" s="1" t="s">
        <v>1162</v>
      </c>
      <c r="D979" s="1" t="s">
        <v>2051</v>
      </c>
      <c r="E979" s="1" t="s">
        <v>1734</v>
      </c>
      <c r="F979" s="1" t="s">
        <v>1357</v>
      </c>
      <c r="G979" s="1" t="s">
        <v>11</v>
      </c>
      <c r="H979" s="1" t="s">
        <v>1275</v>
      </c>
      <c r="I979" s="1" t="s">
        <v>1242</v>
      </c>
      <c r="L979" s="2"/>
      <c r="M979" s="2"/>
      <c r="N979" s="2" t="s">
        <v>2</v>
      </c>
      <c r="P979" s="1">
        <v>27316</v>
      </c>
      <c r="Q979" s="1">
        <v>37622</v>
      </c>
      <c r="R979" s="1">
        <v>3416</v>
      </c>
      <c r="S979" s="1">
        <f t="shared" si="259"/>
        <v>64938</v>
      </c>
      <c r="T979" s="1">
        <f t="shared" si="260"/>
        <v>68354</v>
      </c>
      <c r="U979" s="1">
        <v>38960</v>
      </c>
      <c r="V979" s="1">
        <v>18596</v>
      </c>
      <c r="W979" s="1">
        <v>8580</v>
      </c>
      <c r="X979" s="1">
        <v>11208</v>
      </c>
      <c r="Y979" s="1">
        <f t="shared" si="256"/>
        <v>10798</v>
      </c>
      <c r="Z979" s="1" t="s">
        <v>3784</v>
      </c>
      <c r="AC979" s="3">
        <f t="shared" si="258"/>
        <v>0</v>
      </c>
      <c r="AD979" s="2" t="s">
        <v>2606</v>
      </c>
      <c r="AN979" s="2" t="s">
        <v>53</v>
      </c>
      <c r="AO979" s="2" t="s">
        <v>2240</v>
      </c>
    </row>
    <row r="980" spans="1:41" ht="45" x14ac:dyDescent="0.2">
      <c r="A980" s="1" t="s">
        <v>3623</v>
      </c>
      <c r="B980" s="1" t="s">
        <v>1243</v>
      </c>
      <c r="C980" s="1" t="s">
        <v>1162</v>
      </c>
      <c r="D980" s="1" t="s">
        <v>2051</v>
      </c>
      <c r="E980" s="1" t="s">
        <v>1735</v>
      </c>
      <c r="F980" s="1" t="s">
        <v>1357</v>
      </c>
      <c r="G980" s="1" t="s">
        <v>11</v>
      </c>
      <c r="H980" s="1" t="s">
        <v>1275</v>
      </c>
      <c r="I980" s="1" t="s">
        <v>1244</v>
      </c>
      <c r="L980" s="2"/>
      <c r="M980" s="2"/>
      <c r="N980" s="2" t="s">
        <v>2</v>
      </c>
      <c r="P980" s="1">
        <v>70563</v>
      </c>
      <c r="Q980" s="1">
        <v>29127</v>
      </c>
      <c r="R980" s="1">
        <v>19419</v>
      </c>
      <c r="S980" s="1">
        <f t="shared" si="259"/>
        <v>99690</v>
      </c>
      <c r="T980" s="1">
        <f t="shared" si="260"/>
        <v>119109</v>
      </c>
      <c r="U980" s="1">
        <v>23020</v>
      </c>
      <c r="V980" s="1">
        <v>32196</v>
      </c>
      <c r="W980" s="1">
        <v>23930</v>
      </c>
      <c r="X980" s="1">
        <v>22769</v>
      </c>
      <c r="Y980" s="1">
        <f t="shared" si="256"/>
        <v>63893</v>
      </c>
      <c r="Z980" s="1" t="s">
        <v>3784</v>
      </c>
      <c r="AC980" s="3">
        <f t="shared" si="258"/>
        <v>0</v>
      </c>
      <c r="AD980" s="2" t="s">
        <v>2606</v>
      </c>
      <c r="AN980" s="2" t="s">
        <v>53</v>
      </c>
      <c r="AO980" s="2" t="s">
        <v>2240</v>
      </c>
    </row>
    <row r="981" spans="1:41" ht="45" x14ac:dyDescent="0.2">
      <c r="A981" s="1" t="s">
        <v>3624</v>
      </c>
      <c r="B981" s="1" t="s">
        <v>1245</v>
      </c>
      <c r="C981" s="1" t="s">
        <v>1162</v>
      </c>
      <c r="D981" s="1" t="s">
        <v>2051</v>
      </c>
      <c r="E981" s="1" t="s">
        <v>1736</v>
      </c>
      <c r="F981" s="1" t="s">
        <v>1357</v>
      </c>
      <c r="G981" s="1" t="s">
        <v>11</v>
      </c>
      <c r="H981" s="1" t="s">
        <v>641</v>
      </c>
      <c r="I981" s="1" t="s">
        <v>1246</v>
      </c>
      <c r="L981" s="2"/>
      <c r="M981" s="2"/>
      <c r="N981" s="2" t="s">
        <v>2</v>
      </c>
      <c r="P981" s="1">
        <v>26616</v>
      </c>
      <c r="Q981" s="1">
        <v>0</v>
      </c>
      <c r="R981" s="1">
        <v>48580</v>
      </c>
      <c r="S981" s="1">
        <f t="shared" si="259"/>
        <v>26616</v>
      </c>
      <c r="T981" s="1">
        <f t="shared" si="260"/>
        <v>75196</v>
      </c>
      <c r="U981" s="1">
        <v>5897</v>
      </c>
      <c r="V981" s="1">
        <v>5164</v>
      </c>
      <c r="W981" s="1">
        <v>10733</v>
      </c>
      <c r="X981" s="1">
        <v>9399</v>
      </c>
      <c r="Y981" s="1">
        <f t="shared" si="256"/>
        <v>64135</v>
      </c>
      <c r="Z981" s="1" t="s">
        <v>3784</v>
      </c>
      <c r="AC981" s="3">
        <f t="shared" si="258"/>
        <v>0</v>
      </c>
      <c r="AD981" s="2" t="s">
        <v>2606</v>
      </c>
      <c r="AN981" s="2" t="s">
        <v>53</v>
      </c>
      <c r="AO981" s="2" t="s">
        <v>2240</v>
      </c>
    </row>
    <row r="982" spans="1:41" ht="45" x14ac:dyDescent="0.2">
      <c r="A982" s="1" t="s">
        <v>3625</v>
      </c>
      <c r="B982" s="1" t="s">
        <v>1247</v>
      </c>
      <c r="C982" s="1" t="s">
        <v>1162</v>
      </c>
      <c r="D982" s="1" t="s">
        <v>2051</v>
      </c>
      <c r="E982" s="1" t="s">
        <v>1737</v>
      </c>
      <c r="F982" s="1" t="s">
        <v>1357</v>
      </c>
      <c r="G982" s="1" t="s">
        <v>11</v>
      </c>
      <c r="H982" s="1" t="s">
        <v>641</v>
      </c>
      <c r="I982" s="1" t="s">
        <v>1248</v>
      </c>
      <c r="L982" s="2"/>
      <c r="M982" s="2"/>
      <c r="N982" s="2" t="s">
        <v>2</v>
      </c>
      <c r="P982" s="1">
        <v>8631</v>
      </c>
      <c r="Q982" s="1">
        <v>14880</v>
      </c>
      <c r="R982" s="1">
        <v>4736</v>
      </c>
      <c r="S982" s="1">
        <f t="shared" si="259"/>
        <v>23511</v>
      </c>
      <c r="T982" s="1">
        <f t="shared" si="260"/>
        <v>28247</v>
      </c>
      <c r="U982" s="1">
        <v>2714</v>
      </c>
      <c r="V982" s="1">
        <v>4808</v>
      </c>
      <c r="W982" s="1">
        <v>2898</v>
      </c>
      <c r="X982" s="1">
        <v>3512</v>
      </c>
      <c r="Y982" s="1">
        <f t="shared" si="256"/>
        <v>20725</v>
      </c>
      <c r="Z982" s="1" t="s">
        <v>3784</v>
      </c>
      <c r="AC982" s="3">
        <f t="shared" si="258"/>
        <v>0</v>
      </c>
      <c r="AD982" s="2" t="s">
        <v>2606</v>
      </c>
      <c r="AN982" s="2" t="s">
        <v>53</v>
      </c>
      <c r="AO982" s="2" t="s">
        <v>2240</v>
      </c>
    </row>
    <row r="983" spans="1:41" ht="45" x14ac:dyDescent="0.2">
      <c r="A983" s="1" t="s">
        <v>3626</v>
      </c>
      <c r="B983" s="1" t="s">
        <v>1249</v>
      </c>
      <c r="C983" s="1" t="s">
        <v>1162</v>
      </c>
      <c r="D983" s="1" t="s">
        <v>2051</v>
      </c>
      <c r="E983" s="1" t="s">
        <v>1738</v>
      </c>
      <c r="F983" s="1" t="s">
        <v>1357</v>
      </c>
      <c r="G983" s="1" t="s">
        <v>11</v>
      </c>
      <c r="H983" s="1" t="s">
        <v>641</v>
      </c>
      <c r="I983" s="1" t="s">
        <v>1250</v>
      </c>
      <c r="L983" s="2"/>
      <c r="M983" s="2"/>
      <c r="N983" s="2" t="s">
        <v>2</v>
      </c>
      <c r="P983" s="1">
        <v>6866</v>
      </c>
      <c r="Q983" s="1">
        <v>7812</v>
      </c>
      <c r="R983" s="1">
        <v>504</v>
      </c>
      <c r="S983" s="1">
        <f t="shared" si="259"/>
        <v>14678</v>
      </c>
      <c r="T983" s="1">
        <f t="shared" si="260"/>
        <v>15182</v>
      </c>
      <c r="U983" s="1">
        <v>1387</v>
      </c>
      <c r="V983" s="1">
        <v>358</v>
      </c>
      <c r="W983" s="1">
        <v>0</v>
      </c>
      <c r="X983" s="1">
        <v>0</v>
      </c>
      <c r="Y983" s="1">
        <f t="shared" si="256"/>
        <v>13437</v>
      </c>
      <c r="Z983" s="1" t="s">
        <v>3784</v>
      </c>
      <c r="AC983" s="3">
        <f t="shared" si="258"/>
        <v>0</v>
      </c>
      <c r="AD983" s="2" t="s">
        <v>2606</v>
      </c>
      <c r="AN983" s="2" t="s">
        <v>53</v>
      </c>
      <c r="AO983" s="2" t="s">
        <v>2240</v>
      </c>
    </row>
    <row r="984" spans="1:41" ht="15" x14ac:dyDescent="0.2">
      <c r="A984" s="1" t="s">
        <v>3627</v>
      </c>
      <c r="B984" s="1" t="s">
        <v>1251</v>
      </c>
      <c r="C984" s="1" t="s">
        <v>1162</v>
      </c>
      <c r="D984" s="1" t="s">
        <v>2051</v>
      </c>
      <c r="E984" s="1" t="s">
        <v>1739</v>
      </c>
      <c r="F984" s="1" t="s">
        <v>1357</v>
      </c>
      <c r="G984" s="1" t="s">
        <v>11</v>
      </c>
      <c r="H984" s="1" t="s">
        <v>641</v>
      </c>
      <c r="I984" s="1" t="s">
        <v>1252</v>
      </c>
      <c r="L984" s="2"/>
      <c r="M984" s="2"/>
      <c r="N984" s="2" t="s">
        <v>2</v>
      </c>
      <c r="P984" s="1">
        <v>8246</v>
      </c>
      <c r="Q984" s="1">
        <v>0</v>
      </c>
      <c r="R984" s="1">
        <v>0</v>
      </c>
      <c r="S984" s="1">
        <f t="shared" si="259"/>
        <v>8246</v>
      </c>
      <c r="T984" s="1">
        <f t="shared" si="260"/>
        <v>8246</v>
      </c>
      <c r="U984" s="1">
        <v>0</v>
      </c>
      <c r="V984" s="1">
        <v>0</v>
      </c>
      <c r="W984" s="1">
        <v>0</v>
      </c>
      <c r="X984" s="1">
        <v>0</v>
      </c>
      <c r="Y984" s="1">
        <f t="shared" si="256"/>
        <v>8246</v>
      </c>
      <c r="Z984" s="1" t="s">
        <v>3782</v>
      </c>
      <c r="AC984" s="3">
        <f t="shared" si="258"/>
        <v>0</v>
      </c>
      <c r="AN984" s="2" t="s">
        <v>53</v>
      </c>
      <c r="AO984" s="2" t="s">
        <v>2240</v>
      </c>
    </row>
    <row r="985" spans="1:41" ht="15" x14ac:dyDescent="0.2">
      <c r="A985" s="1" t="s">
        <v>3628</v>
      </c>
      <c r="B985" s="1" t="s">
        <v>1253</v>
      </c>
      <c r="C985" s="1" t="s">
        <v>1162</v>
      </c>
      <c r="D985" s="1" t="s">
        <v>2051</v>
      </c>
      <c r="E985" s="1" t="s">
        <v>1740</v>
      </c>
      <c r="F985" s="1" t="s">
        <v>1357</v>
      </c>
      <c r="G985" s="1" t="s">
        <v>11</v>
      </c>
      <c r="H985" s="1" t="s">
        <v>1223</v>
      </c>
      <c r="I985" s="1" t="s">
        <v>1254</v>
      </c>
      <c r="L985" s="2"/>
      <c r="M985" s="2"/>
      <c r="N985" s="2" t="s">
        <v>2</v>
      </c>
      <c r="P985" s="1">
        <v>280</v>
      </c>
      <c r="Q985" s="1">
        <v>0</v>
      </c>
      <c r="R985" s="1">
        <v>0</v>
      </c>
      <c r="S985" s="1">
        <f t="shared" si="259"/>
        <v>280</v>
      </c>
      <c r="T985" s="1">
        <f t="shared" si="260"/>
        <v>280</v>
      </c>
      <c r="U985" s="1">
        <v>0</v>
      </c>
      <c r="V985" s="1">
        <v>0</v>
      </c>
      <c r="W985" s="1">
        <v>0</v>
      </c>
      <c r="X985" s="1">
        <v>0</v>
      </c>
      <c r="Y985" s="1">
        <f t="shared" si="256"/>
        <v>280</v>
      </c>
      <c r="Z985" s="1" t="s">
        <v>3782</v>
      </c>
      <c r="AC985" s="3">
        <f t="shared" si="258"/>
        <v>0</v>
      </c>
      <c r="AN985" s="2" t="s">
        <v>53</v>
      </c>
      <c r="AO985" s="2" t="s">
        <v>2240</v>
      </c>
    </row>
    <row r="986" spans="1:41" ht="45" x14ac:dyDescent="0.2">
      <c r="A986" s="1" t="s">
        <v>3629</v>
      </c>
      <c r="B986" s="1" t="s">
        <v>1314</v>
      </c>
      <c r="C986" s="1" t="s">
        <v>1162</v>
      </c>
      <c r="D986" s="1" t="s">
        <v>2051</v>
      </c>
      <c r="E986" s="1" t="s">
        <v>1741</v>
      </c>
      <c r="F986" s="1" t="s">
        <v>1357</v>
      </c>
      <c r="G986" s="1" t="s">
        <v>11</v>
      </c>
      <c r="H986" s="1" t="s">
        <v>725</v>
      </c>
      <c r="I986" s="1" t="s">
        <v>1315</v>
      </c>
      <c r="L986" s="2"/>
      <c r="M986" s="2"/>
      <c r="N986" s="2" t="s">
        <v>2</v>
      </c>
      <c r="P986" s="1">
        <v>11879</v>
      </c>
      <c r="Q986" s="1">
        <v>0</v>
      </c>
      <c r="R986" s="1">
        <v>0</v>
      </c>
      <c r="S986" s="1">
        <f t="shared" si="259"/>
        <v>11879</v>
      </c>
      <c r="T986" s="1">
        <f t="shared" si="260"/>
        <v>11879</v>
      </c>
      <c r="U986" s="1">
        <v>346</v>
      </c>
      <c r="V986" s="1">
        <v>601</v>
      </c>
      <c r="W986" s="1">
        <v>1140</v>
      </c>
      <c r="X986" s="1">
        <v>1389</v>
      </c>
      <c r="Y986" s="1">
        <f t="shared" si="256"/>
        <v>10932</v>
      </c>
      <c r="Z986" s="1" t="s">
        <v>3784</v>
      </c>
      <c r="AC986" s="3">
        <f t="shared" si="258"/>
        <v>0</v>
      </c>
      <c r="AD986" s="2" t="s">
        <v>2606</v>
      </c>
      <c r="AN986" s="2" t="s">
        <v>53</v>
      </c>
      <c r="AO986" s="2" t="s">
        <v>2240</v>
      </c>
    </row>
    <row r="987" spans="1:41" ht="15" x14ac:dyDescent="0.2">
      <c r="A987" s="1" t="s">
        <v>3630</v>
      </c>
      <c r="B987" s="1" t="s">
        <v>1255</v>
      </c>
      <c r="C987" s="1" t="s">
        <v>1162</v>
      </c>
      <c r="D987" s="1" t="s">
        <v>2051</v>
      </c>
      <c r="E987" s="1" t="s">
        <v>1742</v>
      </c>
      <c r="F987" s="1" t="s">
        <v>1357</v>
      </c>
      <c r="G987" s="1" t="s">
        <v>11</v>
      </c>
      <c r="H987" s="1" t="s">
        <v>641</v>
      </c>
      <c r="I987" s="1" t="s">
        <v>1256</v>
      </c>
      <c r="L987" s="2"/>
      <c r="M987" s="2"/>
      <c r="N987" s="2" t="s">
        <v>2</v>
      </c>
      <c r="P987" s="1">
        <v>1328</v>
      </c>
      <c r="Q987" s="1">
        <v>0</v>
      </c>
      <c r="R987" s="1">
        <v>0</v>
      </c>
      <c r="S987" s="1">
        <f t="shared" si="259"/>
        <v>1328</v>
      </c>
      <c r="T987" s="1">
        <f t="shared" si="260"/>
        <v>1328</v>
      </c>
      <c r="U987" s="1">
        <v>0</v>
      </c>
      <c r="V987" s="1">
        <v>0</v>
      </c>
      <c r="W987" s="1">
        <v>0</v>
      </c>
      <c r="X987" s="1">
        <v>0</v>
      </c>
      <c r="Y987" s="1">
        <f t="shared" si="256"/>
        <v>1328</v>
      </c>
      <c r="Z987" s="1" t="s">
        <v>3782</v>
      </c>
      <c r="AC987" s="3">
        <f t="shared" si="258"/>
        <v>0</v>
      </c>
      <c r="AN987" s="2" t="s">
        <v>53</v>
      </c>
      <c r="AO987" s="2" t="s">
        <v>2240</v>
      </c>
    </row>
    <row r="988" spans="1:41" ht="15" x14ac:dyDescent="0.2">
      <c r="A988" s="1" t="s">
        <v>3631</v>
      </c>
      <c r="B988" s="1" t="s">
        <v>1257</v>
      </c>
      <c r="C988" s="1" t="s">
        <v>1162</v>
      </c>
      <c r="D988" s="1" t="s">
        <v>2051</v>
      </c>
      <c r="E988" s="1" t="s">
        <v>1743</v>
      </c>
      <c r="F988" s="1" t="s">
        <v>1357</v>
      </c>
      <c r="G988" s="1" t="s">
        <v>11</v>
      </c>
      <c r="H988" s="1" t="s">
        <v>641</v>
      </c>
      <c r="I988" s="1" t="s">
        <v>1258</v>
      </c>
      <c r="L988" s="2"/>
      <c r="M988" s="2"/>
      <c r="N988" s="2" t="s">
        <v>2</v>
      </c>
      <c r="P988" s="1">
        <v>1003</v>
      </c>
      <c r="Q988" s="1">
        <v>0</v>
      </c>
      <c r="R988" s="1">
        <v>0</v>
      </c>
      <c r="S988" s="1">
        <f t="shared" si="259"/>
        <v>1003</v>
      </c>
      <c r="T988" s="1">
        <f t="shared" si="260"/>
        <v>1003</v>
      </c>
      <c r="U988" s="1">
        <v>0</v>
      </c>
      <c r="V988" s="1">
        <v>0</v>
      </c>
      <c r="W988" s="1">
        <v>0</v>
      </c>
      <c r="X988" s="1">
        <v>0</v>
      </c>
      <c r="Y988" s="1">
        <f t="shared" si="256"/>
        <v>1003</v>
      </c>
      <c r="Z988" s="1" t="s">
        <v>3782</v>
      </c>
      <c r="AC988" s="3">
        <f t="shared" si="258"/>
        <v>0</v>
      </c>
      <c r="AN988" s="2" t="s">
        <v>53</v>
      </c>
      <c r="AO988" s="2" t="s">
        <v>2240</v>
      </c>
    </row>
    <row r="989" spans="1:41" ht="15" x14ac:dyDescent="0.2">
      <c r="A989" s="1" t="s">
        <v>3632</v>
      </c>
      <c r="B989" s="1" t="s">
        <v>1259</v>
      </c>
      <c r="C989" s="1" t="s">
        <v>1162</v>
      </c>
      <c r="D989" s="1" t="s">
        <v>2051</v>
      </c>
      <c r="E989" s="1" t="s">
        <v>1744</v>
      </c>
      <c r="F989" s="1" t="s">
        <v>1357</v>
      </c>
      <c r="G989" s="1" t="s">
        <v>11</v>
      </c>
      <c r="H989" s="1" t="s">
        <v>641</v>
      </c>
      <c r="I989" s="1" t="s">
        <v>1260</v>
      </c>
      <c r="L989" s="2"/>
      <c r="M989" s="2"/>
      <c r="N989" s="2" t="s">
        <v>2</v>
      </c>
      <c r="P989" s="1">
        <v>16617</v>
      </c>
      <c r="Q989" s="1">
        <v>6636</v>
      </c>
      <c r="R989" s="1">
        <v>420</v>
      </c>
      <c r="S989" s="1">
        <f t="shared" si="259"/>
        <v>23253</v>
      </c>
      <c r="T989" s="1">
        <f t="shared" si="260"/>
        <v>23673</v>
      </c>
      <c r="U989" s="1">
        <v>0</v>
      </c>
      <c r="V989" s="1">
        <v>0</v>
      </c>
      <c r="W989" s="1">
        <v>0</v>
      </c>
      <c r="X989" s="1">
        <v>0</v>
      </c>
      <c r="Y989" s="1">
        <f t="shared" si="256"/>
        <v>23673</v>
      </c>
      <c r="Z989" s="1" t="s">
        <v>3782</v>
      </c>
      <c r="AC989" s="3">
        <f t="shared" si="258"/>
        <v>0</v>
      </c>
      <c r="AN989" s="2" t="s">
        <v>53</v>
      </c>
      <c r="AO989" s="2" t="s">
        <v>2240</v>
      </c>
    </row>
    <row r="990" spans="1:41" ht="15" x14ac:dyDescent="0.2">
      <c r="A990" s="1" t="s">
        <v>3633</v>
      </c>
      <c r="B990" s="1" t="s">
        <v>1261</v>
      </c>
      <c r="C990" s="1" t="s">
        <v>1162</v>
      </c>
      <c r="D990" s="1" t="s">
        <v>2051</v>
      </c>
      <c r="E990" s="1" t="s">
        <v>1745</v>
      </c>
      <c r="F990" s="1" t="s">
        <v>1357</v>
      </c>
      <c r="G990" s="1" t="s">
        <v>11</v>
      </c>
      <c r="H990" s="1" t="s">
        <v>641</v>
      </c>
      <c r="I990" s="1" t="s">
        <v>1262</v>
      </c>
      <c r="L990" s="2"/>
      <c r="M990" s="2"/>
      <c r="N990" s="2" t="s">
        <v>2</v>
      </c>
      <c r="P990" s="1">
        <v>49469</v>
      </c>
      <c r="Q990" s="1">
        <v>25256</v>
      </c>
      <c r="R990" s="1">
        <v>0</v>
      </c>
      <c r="S990" s="1">
        <f t="shared" si="259"/>
        <v>74725</v>
      </c>
      <c r="T990" s="1">
        <f t="shared" si="260"/>
        <v>74725</v>
      </c>
      <c r="U990" s="1">
        <v>0</v>
      </c>
      <c r="V990" s="1">
        <v>0</v>
      </c>
      <c r="W990" s="1">
        <v>0</v>
      </c>
      <c r="X990" s="1">
        <v>0</v>
      </c>
      <c r="Y990" s="1">
        <f t="shared" si="256"/>
        <v>74725</v>
      </c>
      <c r="Z990" s="1" t="s">
        <v>3782</v>
      </c>
      <c r="AC990" s="3">
        <f t="shared" si="258"/>
        <v>0</v>
      </c>
      <c r="AN990" s="2" t="s">
        <v>53</v>
      </c>
      <c r="AO990" s="2" t="s">
        <v>2240</v>
      </c>
    </row>
    <row r="991" spans="1:41" ht="15" x14ac:dyDescent="0.2">
      <c r="A991" s="1" t="s">
        <v>3634</v>
      </c>
      <c r="B991" s="1" t="s">
        <v>1263</v>
      </c>
      <c r="C991" s="1" t="s">
        <v>1162</v>
      </c>
      <c r="D991" s="1" t="s">
        <v>2051</v>
      </c>
      <c r="E991" s="1" t="s">
        <v>1746</v>
      </c>
      <c r="F991" s="1" t="s">
        <v>1357</v>
      </c>
      <c r="G991" s="1" t="s">
        <v>11</v>
      </c>
      <c r="H991" s="1" t="s">
        <v>641</v>
      </c>
      <c r="I991" s="1" t="s">
        <v>1264</v>
      </c>
      <c r="L991" s="2"/>
      <c r="M991" s="2"/>
      <c r="N991" s="2" t="s">
        <v>2</v>
      </c>
      <c r="P991" s="1">
        <v>10844</v>
      </c>
      <c r="Q991" s="1">
        <v>0</v>
      </c>
      <c r="R991" s="1">
        <v>0</v>
      </c>
      <c r="S991" s="1">
        <f t="shared" si="259"/>
        <v>10844</v>
      </c>
      <c r="T991" s="1">
        <f t="shared" si="260"/>
        <v>10844</v>
      </c>
      <c r="U991" s="1">
        <v>0</v>
      </c>
      <c r="V991" s="1">
        <v>0</v>
      </c>
      <c r="W991" s="1">
        <v>0</v>
      </c>
      <c r="X991" s="1">
        <v>0</v>
      </c>
      <c r="Y991" s="1">
        <f t="shared" si="256"/>
        <v>10844</v>
      </c>
      <c r="Z991" s="1" t="s">
        <v>3782</v>
      </c>
      <c r="AC991" s="3">
        <f t="shared" si="258"/>
        <v>0</v>
      </c>
      <c r="AN991" s="2" t="s">
        <v>53</v>
      </c>
      <c r="AO991" s="2" t="s">
        <v>2240</v>
      </c>
    </row>
    <row r="992" spans="1:41" ht="45" x14ac:dyDescent="0.2">
      <c r="A992" s="1" t="s">
        <v>3635</v>
      </c>
      <c r="B992" s="1" t="s">
        <v>1265</v>
      </c>
      <c r="C992" s="1" t="s">
        <v>1162</v>
      </c>
      <c r="D992" s="1" t="s">
        <v>2051</v>
      </c>
      <c r="E992" s="1" t="s">
        <v>1747</v>
      </c>
      <c r="F992" s="1" t="s">
        <v>1357</v>
      </c>
      <c r="G992" s="1" t="s">
        <v>11</v>
      </c>
      <c r="H992" s="1" t="s">
        <v>641</v>
      </c>
      <c r="I992" s="1" t="s">
        <v>1266</v>
      </c>
      <c r="L992" s="2"/>
      <c r="M992" s="2"/>
      <c r="N992" s="2" t="s">
        <v>2</v>
      </c>
      <c r="P992" s="1">
        <v>128766</v>
      </c>
      <c r="Q992" s="1">
        <v>0</v>
      </c>
      <c r="R992" s="1">
        <v>4704</v>
      </c>
      <c r="S992" s="1">
        <f t="shared" si="259"/>
        <v>128766</v>
      </c>
      <c r="T992" s="1">
        <f t="shared" si="260"/>
        <v>133470</v>
      </c>
      <c r="U992" s="1">
        <v>4118</v>
      </c>
      <c r="V992" s="1">
        <v>2055</v>
      </c>
      <c r="W992" s="1">
        <v>4650</v>
      </c>
      <c r="X992" s="1">
        <v>3410</v>
      </c>
      <c r="Y992" s="1">
        <f t="shared" si="256"/>
        <v>127297</v>
      </c>
      <c r="Z992" s="1" t="s">
        <v>3784</v>
      </c>
      <c r="AC992" s="3">
        <f t="shared" si="258"/>
        <v>0</v>
      </c>
      <c r="AD992" s="2" t="s">
        <v>2606</v>
      </c>
      <c r="AN992" s="2" t="s">
        <v>53</v>
      </c>
      <c r="AO992" s="2" t="s">
        <v>2240</v>
      </c>
    </row>
    <row r="993" spans="1:41" ht="45" x14ac:dyDescent="0.2">
      <c r="A993" s="1" t="s">
        <v>3636</v>
      </c>
      <c r="B993" s="1" t="s">
        <v>1267</v>
      </c>
      <c r="C993" s="1" t="s">
        <v>1162</v>
      </c>
      <c r="D993" s="1" t="s">
        <v>2051</v>
      </c>
      <c r="E993" s="1" t="s">
        <v>1748</v>
      </c>
      <c r="F993" s="1" t="s">
        <v>1357</v>
      </c>
      <c r="G993" s="1" t="s">
        <v>11</v>
      </c>
      <c r="H993" s="1" t="s">
        <v>11</v>
      </c>
      <c r="I993" s="1" t="s">
        <v>1268</v>
      </c>
      <c r="L993" s="2"/>
      <c r="M993" s="2"/>
      <c r="N993" s="2" t="s">
        <v>2</v>
      </c>
      <c r="P993" s="1">
        <v>11157</v>
      </c>
      <c r="Q993" s="1">
        <v>0</v>
      </c>
      <c r="R993" s="1">
        <v>3466</v>
      </c>
      <c r="S993" s="1">
        <f t="shared" si="259"/>
        <v>11157</v>
      </c>
      <c r="T993" s="1">
        <f t="shared" si="260"/>
        <v>14623</v>
      </c>
      <c r="U993" s="1">
        <v>1107</v>
      </c>
      <c r="V993" s="1">
        <v>2654</v>
      </c>
      <c r="W993" s="1">
        <v>6293</v>
      </c>
      <c r="X993" s="1">
        <v>5138</v>
      </c>
      <c r="Y993" s="1">
        <f t="shared" si="256"/>
        <v>10862</v>
      </c>
      <c r="Z993" s="1" t="s">
        <v>3784</v>
      </c>
      <c r="AC993" s="3">
        <f t="shared" si="258"/>
        <v>0</v>
      </c>
      <c r="AD993" s="2" t="s">
        <v>2606</v>
      </c>
      <c r="AN993" s="2" t="s">
        <v>53</v>
      </c>
      <c r="AO993" s="2" t="s">
        <v>2240</v>
      </c>
    </row>
    <row r="994" spans="1:41" ht="45" x14ac:dyDescent="0.2">
      <c r="A994" s="1" t="s">
        <v>3637</v>
      </c>
      <c r="B994" s="1" t="s">
        <v>1269</v>
      </c>
      <c r="C994" s="1" t="s">
        <v>1162</v>
      </c>
      <c r="D994" s="1" t="s">
        <v>2051</v>
      </c>
      <c r="E994" s="1" t="s">
        <v>1749</v>
      </c>
      <c r="F994" s="1" t="s">
        <v>1357</v>
      </c>
      <c r="G994" s="1" t="s">
        <v>11</v>
      </c>
      <c r="H994" s="1" t="s">
        <v>1275</v>
      </c>
      <c r="I994" s="1" t="s">
        <v>1270</v>
      </c>
      <c r="L994" s="2"/>
      <c r="M994" s="2"/>
      <c r="N994" s="2" t="s">
        <v>2</v>
      </c>
      <c r="P994" s="1">
        <v>3704</v>
      </c>
      <c r="Q994" s="1">
        <v>4878</v>
      </c>
      <c r="R994" s="1">
        <v>3252</v>
      </c>
      <c r="S994" s="1">
        <f t="shared" si="259"/>
        <v>8582</v>
      </c>
      <c r="T994" s="1">
        <f t="shared" si="260"/>
        <v>11834</v>
      </c>
      <c r="U994" s="1">
        <v>1912</v>
      </c>
      <c r="V994" s="1">
        <v>6408</v>
      </c>
      <c r="W994" s="1">
        <v>11072</v>
      </c>
      <c r="X994" s="1">
        <v>6240</v>
      </c>
      <c r="Y994" s="1">
        <f t="shared" si="256"/>
        <v>3514</v>
      </c>
      <c r="Z994" s="1" t="s">
        <v>3784</v>
      </c>
      <c r="AC994" s="3">
        <f t="shared" si="258"/>
        <v>0</v>
      </c>
      <c r="AD994" s="2" t="s">
        <v>2606</v>
      </c>
      <c r="AN994" s="2" t="s">
        <v>53</v>
      </c>
      <c r="AO994" s="2" t="s">
        <v>2240</v>
      </c>
    </row>
    <row r="995" spans="1:41" ht="45" x14ac:dyDescent="0.2">
      <c r="A995" s="1" t="s">
        <v>3638</v>
      </c>
      <c r="B995" s="1" t="s">
        <v>1271</v>
      </c>
      <c r="C995" s="1" t="s">
        <v>1162</v>
      </c>
      <c r="D995" s="1" t="s">
        <v>2051</v>
      </c>
      <c r="E995" s="1" t="s">
        <v>1272</v>
      </c>
      <c r="F995" s="1" t="s">
        <v>1357</v>
      </c>
      <c r="G995" s="1" t="s">
        <v>11</v>
      </c>
      <c r="H995" s="1" t="s">
        <v>641</v>
      </c>
      <c r="I995" s="1" t="s">
        <v>1273</v>
      </c>
      <c r="L995" s="2"/>
      <c r="M995" s="2"/>
      <c r="N995" s="2" t="s">
        <v>2</v>
      </c>
      <c r="P995" s="1">
        <v>252</v>
      </c>
      <c r="Q995" s="1">
        <v>0</v>
      </c>
      <c r="R995" s="1">
        <v>0</v>
      </c>
      <c r="S995" s="1">
        <f t="shared" si="259"/>
        <v>252</v>
      </c>
      <c r="T995" s="1">
        <f t="shared" si="260"/>
        <v>252</v>
      </c>
      <c r="U995" s="1">
        <v>126</v>
      </c>
      <c r="V995" s="1">
        <v>113</v>
      </c>
      <c r="W995" s="1">
        <v>0</v>
      </c>
      <c r="X995" s="1">
        <v>0</v>
      </c>
      <c r="Y995" s="1">
        <f t="shared" si="256"/>
        <v>13</v>
      </c>
      <c r="Z995" s="1" t="s">
        <v>3784</v>
      </c>
      <c r="AC995" s="3">
        <f t="shared" si="258"/>
        <v>0</v>
      </c>
      <c r="AD995" s="2" t="s">
        <v>2606</v>
      </c>
      <c r="AN995" s="2" t="s">
        <v>53</v>
      </c>
      <c r="AO995" s="2" t="s">
        <v>2240</v>
      </c>
    </row>
    <row r="996" spans="1:41" ht="45" x14ac:dyDescent="0.2">
      <c r="A996" s="1" t="s">
        <v>3639</v>
      </c>
      <c r="B996" s="1" t="s">
        <v>1274</v>
      </c>
      <c r="C996" s="1" t="s">
        <v>1162</v>
      </c>
      <c r="D996" s="1" t="s">
        <v>2051</v>
      </c>
      <c r="E996" s="1" t="s">
        <v>1750</v>
      </c>
      <c r="F996" s="1" t="s">
        <v>1357</v>
      </c>
      <c r="G996" s="1" t="s">
        <v>11</v>
      </c>
      <c r="H996" s="1" t="s">
        <v>1275</v>
      </c>
      <c r="I996" s="1" t="s">
        <v>1276</v>
      </c>
      <c r="L996" s="2"/>
      <c r="M996" s="2"/>
      <c r="N996" s="2" t="s">
        <v>2</v>
      </c>
      <c r="P996" s="1">
        <v>22120</v>
      </c>
      <c r="Q996" s="1">
        <v>0</v>
      </c>
      <c r="R996" s="1">
        <v>0</v>
      </c>
      <c r="S996" s="1">
        <f t="shared" si="259"/>
        <v>22120</v>
      </c>
      <c r="T996" s="1">
        <f t="shared" si="260"/>
        <v>22120</v>
      </c>
      <c r="U996" s="1">
        <v>4252</v>
      </c>
      <c r="V996" s="1">
        <v>5076</v>
      </c>
      <c r="W996" s="1">
        <v>3780</v>
      </c>
      <c r="X996" s="1">
        <v>0</v>
      </c>
      <c r="Y996" s="1">
        <f t="shared" si="256"/>
        <v>12792</v>
      </c>
      <c r="Z996" s="1" t="s">
        <v>3784</v>
      </c>
      <c r="AC996" s="3">
        <f t="shared" si="258"/>
        <v>0</v>
      </c>
      <c r="AD996" s="2" t="s">
        <v>2606</v>
      </c>
      <c r="AN996" s="2" t="s">
        <v>53</v>
      </c>
      <c r="AO996" s="2" t="s">
        <v>2240</v>
      </c>
    </row>
    <row r="997" spans="1:41" ht="45" x14ac:dyDescent="0.2">
      <c r="A997" s="1" t="s">
        <v>3640</v>
      </c>
      <c r="B997" s="1" t="s">
        <v>1278</v>
      </c>
      <c r="C997" s="1" t="s">
        <v>1162</v>
      </c>
      <c r="D997" s="1" t="s">
        <v>2051</v>
      </c>
      <c r="E997" s="1" t="s">
        <v>1751</v>
      </c>
      <c r="F997" s="1" t="s">
        <v>1357</v>
      </c>
      <c r="G997" s="1" t="s">
        <v>11</v>
      </c>
      <c r="H997" s="1" t="s">
        <v>1277</v>
      </c>
      <c r="I997" s="1" t="s">
        <v>1279</v>
      </c>
      <c r="L997" s="2"/>
      <c r="M997" s="2"/>
      <c r="N997" s="2" t="s">
        <v>2</v>
      </c>
      <c r="P997" s="1">
        <v>177</v>
      </c>
      <c r="Q997" s="1">
        <v>0</v>
      </c>
      <c r="R997" s="1">
        <v>0</v>
      </c>
      <c r="S997" s="1">
        <f t="shared" si="259"/>
        <v>177</v>
      </c>
      <c r="T997" s="1">
        <f t="shared" si="260"/>
        <v>177</v>
      </c>
      <c r="U997" s="1">
        <v>62</v>
      </c>
      <c r="V997" s="1">
        <v>73</v>
      </c>
      <c r="W997" s="1">
        <v>203</v>
      </c>
      <c r="X997" s="1">
        <v>130</v>
      </c>
      <c r="Y997" s="1">
        <f t="shared" si="256"/>
        <v>42</v>
      </c>
      <c r="Z997" s="1" t="s">
        <v>3784</v>
      </c>
      <c r="AC997" s="3">
        <f t="shared" si="258"/>
        <v>0</v>
      </c>
      <c r="AD997" s="2" t="s">
        <v>2606</v>
      </c>
      <c r="AN997" s="2" t="s">
        <v>53</v>
      </c>
      <c r="AO997" s="2" t="s">
        <v>2240</v>
      </c>
    </row>
    <row r="998" spans="1:41" ht="15" x14ac:dyDescent="0.2">
      <c r="A998" s="1" t="s">
        <v>3641</v>
      </c>
      <c r="B998" s="1" t="s">
        <v>2470</v>
      </c>
      <c r="C998" s="1" t="s">
        <v>1162</v>
      </c>
      <c r="D998" s="1" t="s">
        <v>2051</v>
      </c>
      <c r="E998" s="1" t="s">
        <v>2471</v>
      </c>
      <c r="F998" s="1" t="s">
        <v>1357</v>
      </c>
      <c r="G998" s="1" t="s">
        <v>11</v>
      </c>
      <c r="H998" s="1" t="s">
        <v>2437</v>
      </c>
      <c r="I998" s="1" t="s">
        <v>2472</v>
      </c>
      <c r="L998" s="2"/>
      <c r="M998" s="2"/>
      <c r="N998" s="1" t="s">
        <v>2</v>
      </c>
      <c r="P998" s="1">
        <v>170</v>
      </c>
      <c r="Q998" s="1">
        <v>1357</v>
      </c>
      <c r="R998" s="1">
        <v>0</v>
      </c>
      <c r="S998" s="1">
        <f t="shared" si="259"/>
        <v>1527</v>
      </c>
      <c r="T998" s="1">
        <f t="shared" si="260"/>
        <v>1527</v>
      </c>
      <c r="U998" s="1">
        <v>0</v>
      </c>
      <c r="V998" s="1">
        <v>0</v>
      </c>
      <c r="W998" s="1">
        <v>60</v>
      </c>
      <c r="X998" s="1">
        <v>204</v>
      </c>
      <c r="Y998" s="1">
        <f t="shared" si="256"/>
        <v>1527</v>
      </c>
      <c r="Z998" s="1" t="s">
        <v>3782</v>
      </c>
      <c r="AC998" s="3">
        <f t="shared" si="258"/>
        <v>0</v>
      </c>
      <c r="AN998" s="1" t="s">
        <v>53</v>
      </c>
      <c r="AO998" s="2" t="s">
        <v>2240</v>
      </c>
    </row>
    <row r="999" spans="1:41" ht="45" x14ac:dyDescent="0.2">
      <c r="A999" s="1" t="s">
        <v>3642</v>
      </c>
      <c r="B999" s="1" t="s">
        <v>1280</v>
      </c>
      <c r="C999" s="1" t="s">
        <v>1162</v>
      </c>
      <c r="D999" s="1" t="s">
        <v>2051</v>
      </c>
      <c r="E999" s="1" t="s">
        <v>1752</v>
      </c>
      <c r="F999" s="1" t="s">
        <v>1357</v>
      </c>
      <c r="G999" s="1" t="s">
        <v>11</v>
      </c>
      <c r="H999" s="1" t="s">
        <v>641</v>
      </c>
      <c r="I999" s="1" t="s">
        <v>1281</v>
      </c>
      <c r="L999" s="2"/>
      <c r="M999" s="2"/>
      <c r="N999" s="2" t="s">
        <v>2</v>
      </c>
      <c r="P999" s="1">
        <v>9626</v>
      </c>
      <c r="Q999" s="1">
        <v>0</v>
      </c>
      <c r="R999" s="1">
        <v>0</v>
      </c>
      <c r="S999" s="1">
        <f t="shared" si="259"/>
        <v>9626</v>
      </c>
      <c r="T999" s="1">
        <f t="shared" si="260"/>
        <v>9626</v>
      </c>
      <c r="U999" s="1">
        <v>2713</v>
      </c>
      <c r="V999" s="1">
        <v>4088</v>
      </c>
      <c r="W999" s="1">
        <v>2777</v>
      </c>
      <c r="X999" s="1">
        <v>3515</v>
      </c>
      <c r="Y999" s="1">
        <f t="shared" si="256"/>
        <v>2825</v>
      </c>
      <c r="Z999" s="1" t="s">
        <v>3784</v>
      </c>
      <c r="AC999" s="3">
        <f t="shared" si="258"/>
        <v>0</v>
      </c>
      <c r="AD999" s="2" t="s">
        <v>2606</v>
      </c>
      <c r="AN999" s="2" t="s">
        <v>53</v>
      </c>
      <c r="AO999" s="2" t="s">
        <v>2240</v>
      </c>
    </row>
    <row r="1000" spans="1:41" ht="15" x14ac:dyDescent="0.2">
      <c r="A1000" s="1" t="s">
        <v>3643</v>
      </c>
      <c r="B1000" s="1" t="s">
        <v>1282</v>
      </c>
      <c r="C1000" s="1" t="s">
        <v>1162</v>
      </c>
      <c r="D1000" s="1" t="s">
        <v>2051</v>
      </c>
      <c r="E1000" s="1" t="s">
        <v>1753</v>
      </c>
      <c r="F1000" s="1" t="s">
        <v>1357</v>
      </c>
      <c r="G1000" s="1" t="s">
        <v>11</v>
      </c>
      <c r="H1000" s="1" t="s">
        <v>641</v>
      </c>
      <c r="I1000" s="1" t="s">
        <v>1283</v>
      </c>
      <c r="L1000" s="2"/>
      <c r="M1000" s="2"/>
      <c r="N1000" s="2" t="s">
        <v>2</v>
      </c>
      <c r="P1000" s="1">
        <v>121278</v>
      </c>
      <c r="Q1000" s="1">
        <v>0</v>
      </c>
      <c r="R1000" s="1">
        <v>0</v>
      </c>
      <c r="S1000" s="1">
        <f t="shared" si="259"/>
        <v>121278</v>
      </c>
      <c r="T1000" s="1">
        <f t="shared" si="260"/>
        <v>121278</v>
      </c>
      <c r="U1000" s="1">
        <v>0</v>
      </c>
      <c r="V1000" s="1">
        <v>0</v>
      </c>
      <c r="W1000" s="1">
        <v>0</v>
      </c>
      <c r="X1000" s="1">
        <v>0</v>
      </c>
      <c r="Y1000" s="1">
        <f t="shared" si="256"/>
        <v>121278</v>
      </c>
      <c r="Z1000" s="1" t="s">
        <v>3782</v>
      </c>
      <c r="AC1000" s="3">
        <f t="shared" si="258"/>
        <v>0</v>
      </c>
      <c r="AN1000" s="2" t="s">
        <v>53</v>
      </c>
      <c r="AO1000" s="2" t="s">
        <v>2240</v>
      </c>
    </row>
    <row r="1001" spans="1:41" ht="45" x14ac:dyDescent="0.2">
      <c r="A1001" s="1" t="s">
        <v>3644</v>
      </c>
      <c r="B1001" s="1" t="s">
        <v>1284</v>
      </c>
      <c r="C1001" s="1" t="s">
        <v>1162</v>
      </c>
      <c r="D1001" s="1" t="s">
        <v>2051</v>
      </c>
      <c r="E1001" s="1" t="s">
        <v>1754</v>
      </c>
      <c r="F1001" s="1" t="s">
        <v>1357</v>
      </c>
      <c r="G1001" s="1" t="s">
        <v>11</v>
      </c>
      <c r="H1001" s="1" t="s">
        <v>641</v>
      </c>
      <c r="I1001" s="1" t="s">
        <v>1285</v>
      </c>
      <c r="L1001" s="2"/>
      <c r="M1001" s="2"/>
      <c r="N1001" s="2" t="s">
        <v>2</v>
      </c>
      <c r="P1001" s="1">
        <v>2525</v>
      </c>
      <c r="Q1001" s="1">
        <v>0</v>
      </c>
      <c r="R1001" s="1">
        <v>0</v>
      </c>
      <c r="S1001" s="1">
        <f t="shared" si="259"/>
        <v>2525</v>
      </c>
      <c r="T1001" s="1">
        <f t="shared" si="260"/>
        <v>2525</v>
      </c>
      <c r="U1001" s="1">
        <v>666</v>
      </c>
      <c r="V1001" s="1">
        <v>1664</v>
      </c>
      <c r="W1001" s="1">
        <v>2112</v>
      </c>
      <c r="X1001" s="1">
        <v>868</v>
      </c>
      <c r="Y1001" s="1">
        <f t="shared" si="256"/>
        <v>195</v>
      </c>
      <c r="Z1001" s="1" t="s">
        <v>3784</v>
      </c>
      <c r="AC1001" s="3">
        <f t="shared" si="258"/>
        <v>0</v>
      </c>
      <c r="AD1001" s="2" t="s">
        <v>2606</v>
      </c>
      <c r="AN1001" s="2" t="s">
        <v>53</v>
      </c>
      <c r="AO1001" s="2" t="s">
        <v>2240</v>
      </c>
    </row>
    <row r="1002" spans="1:41" ht="15" x14ac:dyDescent="0.2">
      <c r="A1002" s="1" t="s">
        <v>3645</v>
      </c>
      <c r="B1002" s="1" t="s">
        <v>1286</v>
      </c>
      <c r="C1002" s="1" t="s">
        <v>1162</v>
      </c>
      <c r="D1002" s="1" t="s">
        <v>2051</v>
      </c>
      <c r="E1002" s="1" t="s">
        <v>1755</v>
      </c>
      <c r="F1002" s="1" t="s">
        <v>1357</v>
      </c>
      <c r="G1002" s="1" t="s">
        <v>11</v>
      </c>
      <c r="H1002" s="1" t="s">
        <v>641</v>
      </c>
      <c r="I1002" s="1" t="s">
        <v>1287</v>
      </c>
      <c r="L1002" s="2"/>
      <c r="M1002" s="2"/>
      <c r="N1002" s="2" t="s">
        <v>2</v>
      </c>
      <c r="P1002" s="1">
        <v>7450</v>
      </c>
      <c r="Q1002" s="1">
        <v>0</v>
      </c>
      <c r="R1002" s="1">
        <v>0</v>
      </c>
      <c r="S1002" s="1">
        <f t="shared" si="259"/>
        <v>7450</v>
      </c>
      <c r="T1002" s="1">
        <f t="shared" si="260"/>
        <v>7450</v>
      </c>
      <c r="U1002" s="1">
        <v>0</v>
      </c>
      <c r="V1002" s="1">
        <v>0</v>
      </c>
      <c r="W1002" s="1">
        <v>0</v>
      </c>
      <c r="X1002" s="1">
        <v>0</v>
      </c>
      <c r="Y1002" s="1">
        <f t="shared" si="256"/>
        <v>7450</v>
      </c>
      <c r="Z1002" s="1" t="s">
        <v>3782</v>
      </c>
      <c r="AC1002" s="3">
        <f t="shared" si="258"/>
        <v>0</v>
      </c>
      <c r="AN1002" s="2" t="s">
        <v>53</v>
      </c>
      <c r="AO1002" s="2" t="s">
        <v>2240</v>
      </c>
    </row>
    <row r="1003" spans="1:41" ht="45" x14ac:dyDescent="0.2">
      <c r="A1003" s="1" t="s">
        <v>3646</v>
      </c>
      <c r="B1003" s="1" t="s">
        <v>1288</v>
      </c>
      <c r="C1003" s="1" t="s">
        <v>1162</v>
      </c>
      <c r="D1003" s="1" t="s">
        <v>2051</v>
      </c>
      <c r="E1003" s="1" t="s">
        <v>1289</v>
      </c>
      <c r="F1003" s="1" t="s">
        <v>1357</v>
      </c>
      <c r="G1003" s="1" t="s">
        <v>11</v>
      </c>
      <c r="H1003" s="1" t="s">
        <v>641</v>
      </c>
      <c r="I1003" s="1" t="s">
        <v>1290</v>
      </c>
      <c r="L1003" s="2"/>
      <c r="M1003" s="2"/>
      <c r="N1003" s="2" t="s">
        <v>2</v>
      </c>
      <c r="P1003" s="1">
        <v>5145</v>
      </c>
      <c r="Q1003" s="1">
        <v>0</v>
      </c>
      <c r="R1003" s="1">
        <v>0</v>
      </c>
      <c r="S1003" s="1">
        <f t="shared" si="259"/>
        <v>5145</v>
      </c>
      <c r="T1003" s="1">
        <f t="shared" si="260"/>
        <v>5145</v>
      </c>
      <c r="U1003" s="1">
        <v>590</v>
      </c>
      <c r="V1003" s="1">
        <v>333</v>
      </c>
      <c r="W1003" s="1">
        <v>808</v>
      </c>
      <c r="X1003" s="1">
        <v>876</v>
      </c>
      <c r="Y1003" s="1">
        <f t="shared" si="256"/>
        <v>4222</v>
      </c>
      <c r="Z1003" s="1" t="s">
        <v>3784</v>
      </c>
      <c r="AC1003" s="3">
        <f t="shared" si="258"/>
        <v>0</v>
      </c>
      <c r="AD1003" s="2" t="s">
        <v>2606</v>
      </c>
      <c r="AN1003" s="2" t="s">
        <v>53</v>
      </c>
      <c r="AO1003" s="2" t="s">
        <v>2240</v>
      </c>
    </row>
    <row r="1004" spans="1:41" ht="45" x14ac:dyDescent="0.2">
      <c r="A1004" s="1" t="s">
        <v>3647</v>
      </c>
      <c r="B1004" s="1" t="s">
        <v>1809</v>
      </c>
      <c r="C1004" s="1" t="s">
        <v>1162</v>
      </c>
      <c r="D1004" s="1" t="s">
        <v>2051</v>
      </c>
      <c r="E1004" s="1" t="s">
        <v>1810</v>
      </c>
      <c r="F1004" s="1" t="s">
        <v>1357</v>
      </c>
      <c r="G1004" s="1" t="s">
        <v>11</v>
      </c>
      <c r="H1004" s="1" t="s">
        <v>641</v>
      </c>
      <c r="I1004" s="1" t="s">
        <v>1811</v>
      </c>
      <c r="L1004" s="2"/>
      <c r="M1004" s="2"/>
      <c r="N1004" s="1" t="s">
        <v>2</v>
      </c>
      <c r="P1004" s="1">
        <v>1706</v>
      </c>
      <c r="Q1004" s="1">
        <v>0</v>
      </c>
      <c r="R1004" s="1">
        <v>0</v>
      </c>
      <c r="S1004" s="1">
        <f t="shared" si="259"/>
        <v>1706</v>
      </c>
      <c r="T1004" s="1">
        <f t="shared" si="260"/>
        <v>1706</v>
      </c>
      <c r="U1004" s="1">
        <v>62</v>
      </c>
      <c r="V1004" s="1">
        <v>73</v>
      </c>
      <c r="W1004" s="1">
        <v>203</v>
      </c>
      <c r="X1004" s="1">
        <v>90</v>
      </c>
      <c r="Y1004" s="1">
        <f t="shared" si="256"/>
        <v>1571</v>
      </c>
      <c r="Z1004" s="1" t="s">
        <v>3784</v>
      </c>
      <c r="AC1004" s="3">
        <f t="shared" si="258"/>
        <v>0</v>
      </c>
      <c r="AD1004" s="2" t="s">
        <v>2606</v>
      </c>
      <c r="AN1004" s="1" t="s">
        <v>53</v>
      </c>
      <c r="AO1004" s="2" t="s">
        <v>2240</v>
      </c>
    </row>
    <row r="1005" spans="1:41" ht="45" x14ac:dyDescent="0.2">
      <c r="A1005" s="1" t="s">
        <v>3648</v>
      </c>
      <c r="B1005" s="1" t="s">
        <v>1291</v>
      </c>
      <c r="C1005" s="1" t="s">
        <v>1162</v>
      </c>
      <c r="D1005" s="1" t="s">
        <v>2051</v>
      </c>
      <c r="E1005" s="1" t="s">
        <v>1756</v>
      </c>
      <c r="F1005" s="1" t="s">
        <v>1357</v>
      </c>
      <c r="G1005" s="1" t="s">
        <v>11</v>
      </c>
      <c r="H1005" s="1" t="s">
        <v>644</v>
      </c>
      <c r="I1005" s="1" t="s">
        <v>1292</v>
      </c>
      <c r="L1005" s="2"/>
      <c r="M1005" s="2"/>
      <c r="N1005" s="2" t="s">
        <v>2</v>
      </c>
      <c r="P1005" s="1">
        <v>13880</v>
      </c>
      <c r="Q1005" s="1">
        <v>0</v>
      </c>
      <c r="R1005" s="1">
        <v>6967</v>
      </c>
      <c r="S1005" s="1">
        <f t="shared" si="259"/>
        <v>13880</v>
      </c>
      <c r="T1005" s="1">
        <f t="shared" si="260"/>
        <v>20847</v>
      </c>
      <c r="U1005" s="1">
        <v>1049</v>
      </c>
      <c r="V1005" s="1">
        <v>2400</v>
      </c>
      <c r="W1005" s="1">
        <v>3860</v>
      </c>
      <c r="X1005" s="1">
        <v>3830</v>
      </c>
      <c r="Y1005" s="1">
        <f t="shared" si="256"/>
        <v>17398</v>
      </c>
      <c r="Z1005" s="1" t="s">
        <v>3784</v>
      </c>
      <c r="AC1005" s="3">
        <f t="shared" si="258"/>
        <v>0</v>
      </c>
      <c r="AD1005" s="2" t="s">
        <v>2606</v>
      </c>
      <c r="AN1005" s="2" t="s">
        <v>53</v>
      </c>
      <c r="AO1005" s="2" t="s">
        <v>2240</v>
      </c>
    </row>
    <row r="1006" spans="1:41" ht="15" x14ac:dyDescent="0.2">
      <c r="A1006" s="1" t="s">
        <v>3649</v>
      </c>
      <c r="B1006" s="1" t="s">
        <v>1293</v>
      </c>
      <c r="C1006" s="1" t="s">
        <v>1162</v>
      </c>
      <c r="D1006" s="1" t="s">
        <v>2051</v>
      </c>
      <c r="E1006" s="1" t="s">
        <v>1757</v>
      </c>
      <c r="F1006" s="1" t="s">
        <v>1357</v>
      </c>
      <c r="G1006" s="1" t="s">
        <v>11</v>
      </c>
      <c r="H1006" s="1" t="s">
        <v>641</v>
      </c>
      <c r="I1006" s="1" t="s">
        <v>1294</v>
      </c>
      <c r="L1006" s="2"/>
      <c r="M1006" s="2"/>
      <c r="N1006" s="2" t="s">
        <v>2</v>
      </c>
      <c r="P1006" s="1">
        <v>3720</v>
      </c>
      <c r="Q1006" s="1">
        <v>0</v>
      </c>
      <c r="R1006" s="1">
        <v>0</v>
      </c>
      <c r="S1006" s="1">
        <f t="shared" si="259"/>
        <v>3720</v>
      </c>
      <c r="T1006" s="1">
        <f t="shared" si="260"/>
        <v>3720</v>
      </c>
      <c r="U1006" s="1">
        <v>0</v>
      </c>
      <c r="V1006" s="1">
        <v>0</v>
      </c>
      <c r="W1006" s="1">
        <v>0</v>
      </c>
      <c r="X1006" s="1">
        <v>0</v>
      </c>
      <c r="Y1006" s="1">
        <f t="shared" si="256"/>
        <v>3720</v>
      </c>
      <c r="Z1006" s="1" t="s">
        <v>3782</v>
      </c>
      <c r="AC1006" s="3">
        <f t="shared" si="258"/>
        <v>0</v>
      </c>
      <c r="AN1006" s="2" t="s">
        <v>53</v>
      </c>
      <c r="AO1006" s="2" t="s">
        <v>2240</v>
      </c>
    </row>
    <row r="1007" spans="1:41" ht="45" x14ac:dyDescent="0.2">
      <c r="A1007" s="1" t="s">
        <v>3650</v>
      </c>
      <c r="B1007" s="1" t="s">
        <v>1295</v>
      </c>
      <c r="C1007" s="1" t="s">
        <v>1162</v>
      </c>
      <c r="D1007" s="1" t="s">
        <v>2051</v>
      </c>
      <c r="E1007" s="1" t="s">
        <v>1296</v>
      </c>
      <c r="F1007" s="1" t="s">
        <v>1357</v>
      </c>
      <c r="G1007" s="1" t="s">
        <v>11</v>
      </c>
      <c r="H1007" s="1" t="s">
        <v>641</v>
      </c>
      <c r="I1007" s="1" t="s">
        <v>1297</v>
      </c>
      <c r="L1007" s="2"/>
      <c r="M1007" s="2"/>
      <c r="N1007" s="2" t="s">
        <v>2</v>
      </c>
      <c r="P1007" s="1">
        <v>5299</v>
      </c>
      <c r="Q1007" s="1">
        <v>0</v>
      </c>
      <c r="R1007" s="1">
        <v>0</v>
      </c>
      <c r="S1007" s="1">
        <f t="shared" si="259"/>
        <v>5299</v>
      </c>
      <c r="T1007" s="1">
        <f t="shared" si="260"/>
        <v>5299</v>
      </c>
      <c r="U1007" s="1">
        <v>403</v>
      </c>
      <c r="V1007" s="1">
        <v>550</v>
      </c>
      <c r="W1007" s="1">
        <v>732</v>
      </c>
      <c r="X1007" s="1">
        <v>923</v>
      </c>
      <c r="Y1007" s="1">
        <f t="shared" ref="Y1007:Y1042" si="261">T1007-(U1007+V1007)</f>
        <v>4346</v>
      </c>
      <c r="Z1007" s="1" t="s">
        <v>3784</v>
      </c>
      <c r="AC1007" s="3">
        <f t="shared" si="258"/>
        <v>0</v>
      </c>
      <c r="AD1007" s="2" t="s">
        <v>2606</v>
      </c>
      <c r="AN1007" s="2" t="s">
        <v>53</v>
      </c>
      <c r="AO1007" s="2" t="s">
        <v>2240</v>
      </c>
    </row>
    <row r="1008" spans="1:41" ht="45" x14ac:dyDescent="0.2">
      <c r="A1008" s="1" t="s">
        <v>3651</v>
      </c>
      <c r="B1008" s="1" t="s">
        <v>1298</v>
      </c>
      <c r="C1008" s="1" t="s">
        <v>1162</v>
      </c>
      <c r="D1008" s="1" t="s">
        <v>2051</v>
      </c>
      <c r="E1008" s="1" t="s">
        <v>1758</v>
      </c>
      <c r="F1008" s="1" t="s">
        <v>1357</v>
      </c>
      <c r="G1008" s="1" t="s">
        <v>11</v>
      </c>
      <c r="H1008" s="1" t="s">
        <v>641</v>
      </c>
      <c r="I1008" s="1" t="s">
        <v>1299</v>
      </c>
      <c r="L1008" s="2"/>
      <c r="M1008" s="2"/>
      <c r="N1008" s="2" t="s">
        <v>2</v>
      </c>
      <c r="P1008" s="1">
        <v>6735</v>
      </c>
      <c r="Q1008" s="1">
        <v>7560</v>
      </c>
      <c r="R1008" s="1">
        <v>0</v>
      </c>
      <c r="S1008" s="1">
        <f t="shared" si="259"/>
        <v>14295</v>
      </c>
      <c r="T1008" s="1">
        <f t="shared" si="260"/>
        <v>14295</v>
      </c>
      <c r="U1008" s="1">
        <v>1673</v>
      </c>
      <c r="V1008" s="1">
        <v>198</v>
      </c>
      <c r="W1008" s="1">
        <v>0</v>
      </c>
      <c r="X1008" s="1">
        <v>0</v>
      </c>
      <c r="Y1008" s="1">
        <f t="shared" si="261"/>
        <v>12424</v>
      </c>
      <c r="Z1008" s="1" t="s">
        <v>3784</v>
      </c>
      <c r="AC1008" s="3">
        <f t="shared" si="258"/>
        <v>0</v>
      </c>
      <c r="AD1008" s="2" t="s">
        <v>2606</v>
      </c>
      <c r="AN1008" s="2" t="s">
        <v>53</v>
      </c>
      <c r="AO1008" s="2" t="s">
        <v>2240</v>
      </c>
    </row>
    <row r="1009" spans="1:41" ht="45" x14ac:dyDescent="0.2">
      <c r="A1009" s="1" t="s">
        <v>3652</v>
      </c>
      <c r="B1009" s="1" t="s">
        <v>2565</v>
      </c>
      <c r="C1009" s="1" t="s">
        <v>1162</v>
      </c>
      <c r="D1009" s="1" t="s">
        <v>2051</v>
      </c>
      <c r="E1009" s="1" t="s">
        <v>2566</v>
      </c>
      <c r="F1009" s="1" t="s">
        <v>1357</v>
      </c>
      <c r="G1009" s="1" t="s">
        <v>643</v>
      </c>
      <c r="H1009" s="1" t="s">
        <v>641</v>
      </c>
      <c r="I1009" s="1" t="s">
        <v>2567</v>
      </c>
      <c r="L1009" s="2"/>
      <c r="M1009" s="2"/>
      <c r="N1009" s="2" t="s">
        <v>2</v>
      </c>
      <c r="O1009" s="2" t="s">
        <v>1352</v>
      </c>
      <c r="P1009" s="1">
        <v>2500</v>
      </c>
      <c r="Q1009" s="1">
        <v>0</v>
      </c>
      <c r="R1009" s="1">
        <v>0</v>
      </c>
      <c r="S1009" s="1">
        <f t="shared" si="259"/>
        <v>2500</v>
      </c>
      <c r="T1009" s="1">
        <f t="shared" si="260"/>
        <v>2500</v>
      </c>
      <c r="U1009" s="1">
        <v>1130</v>
      </c>
      <c r="V1009" s="1">
        <v>750</v>
      </c>
      <c r="W1009" s="1">
        <v>1454</v>
      </c>
      <c r="X1009" s="1">
        <v>715</v>
      </c>
      <c r="Y1009" s="1">
        <f t="shared" si="261"/>
        <v>620</v>
      </c>
      <c r="Z1009" s="1" t="s">
        <v>3784</v>
      </c>
      <c r="AC1009" s="3">
        <f t="shared" si="258"/>
        <v>0</v>
      </c>
      <c r="AD1009" s="2" t="s">
        <v>2606</v>
      </c>
      <c r="AN1009" s="2" t="s">
        <v>53</v>
      </c>
      <c r="AO1009" s="2" t="s">
        <v>2240</v>
      </c>
    </row>
    <row r="1010" spans="1:41" ht="15" x14ac:dyDescent="0.2">
      <c r="A1010" s="1" t="s">
        <v>3653</v>
      </c>
      <c r="B1010" s="1" t="s">
        <v>2326</v>
      </c>
      <c r="C1010" s="1" t="s">
        <v>1162</v>
      </c>
      <c r="D1010" s="1" t="s">
        <v>2051</v>
      </c>
      <c r="E1010" s="1" t="s">
        <v>2327</v>
      </c>
      <c r="F1010" s="1" t="s">
        <v>1357</v>
      </c>
      <c r="G1010" s="1" t="s">
        <v>11</v>
      </c>
      <c r="H1010" s="1" t="s">
        <v>641</v>
      </c>
      <c r="I1010" s="1" t="s">
        <v>2328</v>
      </c>
      <c r="L1010" s="2"/>
      <c r="M1010" s="2"/>
      <c r="N1010" s="1" t="s">
        <v>2</v>
      </c>
      <c r="O1010" s="2" t="s">
        <v>1352</v>
      </c>
      <c r="P1010" s="1">
        <v>0</v>
      </c>
      <c r="Q1010" s="1">
        <v>0</v>
      </c>
      <c r="R1010" s="1">
        <v>0</v>
      </c>
      <c r="S1010" s="1">
        <f t="shared" si="259"/>
        <v>0</v>
      </c>
      <c r="T1010" s="1">
        <f t="shared" si="260"/>
        <v>0</v>
      </c>
      <c r="U1010" s="1">
        <v>0</v>
      </c>
      <c r="V1010" s="1">
        <v>0</v>
      </c>
      <c r="W1010" s="1">
        <v>0</v>
      </c>
      <c r="X1010" s="1">
        <v>0</v>
      </c>
      <c r="Y1010" s="1">
        <f t="shared" si="261"/>
        <v>0</v>
      </c>
      <c r="Z1010" s="1" t="s">
        <v>3782</v>
      </c>
      <c r="AB1010" s="18"/>
      <c r="AC1010" s="3">
        <f t="shared" si="258"/>
        <v>0</v>
      </c>
      <c r="AN1010" s="1" t="s">
        <v>53</v>
      </c>
      <c r="AO1010" s="2" t="s">
        <v>2240</v>
      </c>
    </row>
    <row r="1011" spans="1:41" ht="45" x14ac:dyDescent="0.2">
      <c r="A1011" s="1" t="s">
        <v>3654</v>
      </c>
      <c r="B1011" s="1" t="s">
        <v>1300</v>
      </c>
      <c r="C1011" s="1" t="s">
        <v>1162</v>
      </c>
      <c r="D1011" s="1" t="s">
        <v>2051</v>
      </c>
      <c r="E1011" s="1" t="s">
        <v>1759</v>
      </c>
      <c r="F1011" s="1" t="s">
        <v>1357</v>
      </c>
      <c r="G1011" s="1" t="s">
        <v>11</v>
      </c>
      <c r="H1011" s="1" t="s">
        <v>641</v>
      </c>
      <c r="I1011" s="1" t="s">
        <v>1301</v>
      </c>
      <c r="L1011" s="2"/>
      <c r="M1011" s="2"/>
      <c r="N1011" s="2" t="s">
        <v>2</v>
      </c>
      <c r="P1011" s="1">
        <v>7796</v>
      </c>
      <c r="Q1011" s="1">
        <v>1680</v>
      </c>
      <c r="R1011" s="1">
        <v>0</v>
      </c>
      <c r="S1011" s="1">
        <f t="shared" si="259"/>
        <v>9476</v>
      </c>
      <c r="T1011" s="1">
        <f t="shared" si="260"/>
        <v>9476</v>
      </c>
      <c r="U1011" s="1">
        <v>2796</v>
      </c>
      <c r="V1011" s="1">
        <v>2552</v>
      </c>
      <c r="W1011" s="1">
        <v>5036</v>
      </c>
      <c r="X1011" s="1">
        <v>5344</v>
      </c>
      <c r="Y1011" s="1">
        <f t="shared" si="261"/>
        <v>4128</v>
      </c>
      <c r="Z1011" s="1" t="s">
        <v>3784</v>
      </c>
      <c r="AC1011" s="3">
        <f t="shared" si="258"/>
        <v>0</v>
      </c>
      <c r="AD1011" s="2" t="s">
        <v>2606</v>
      </c>
      <c r="AN1011" s="2" t="s">
        <v>53</v>
      </c>
      <c r="AO1011" s="2" t="s">
        <v>2240</v>
      </c>
    </row>
    <row r="1012" spans="1:41" ht="45" x14ac:dyDescent="0.2">
      <c r="A1012" s="1" t="s">
        <v>3655</v>
      </c>
      <c r="B1012" s="1" t="s">
        <v>1302</v>
      </c>
      <c r="C1012" s="1" t="s">
        <v>1162</v>
      </c>
      <c r="D1012" s="1" t="s">
        <v>2051</v>
      </c>
      <c r="E1012" s="1" t="s">
        <v>1760</v>
      </c>
      <c r="F1012" s="1" t="s">
        <v>1357</v>
      </c>
      <c r="G1012" s="1" t="s">
        <v>11</v>
      </c>
      <c r="H1012" s="1" t="s">
        <v>641</v>
      </c>
      <c r="I1012" s="1" t="s">
        <v>1303</v>
      </c>
      <c r="L1012" s="2"/>
      <c r="M1012" s="2"/>
      <c r="N1012" s="2" t="s">
        <v>2</v>
      </c>
      <c r="P1012" s="1">
        <v>20083</v>
      </c>
      <c r="Q1012" s="1">
        <v>0</v>
      </c>
      <c r="R1012" s="1">
        <v>0</v>
      </c>
      <c r="S1012" s="1">
        <f t="shared" si="259"/>
        <v>20083</v>
      </c>
      <c r="T1012" s="1">
        <f t="shared" si="260"/>
        <v>20083</v>
      </c>
      <c r="U1012" s="1">
        <v>679</v>
      </c>
      <c r="V1012" s="1">
        <v>1695</v>
      </c>
      <c r="W1012" s="1">
        <v>2850</v>
      </c>
      <c r="X1012" s="1">
        <v>2491</v>
      </c>
      <c r="Y1012" s="1">
        <f t="shared" si="261"/>
        <v>17709</v>
      </c>
      <c r="Z1012" s="1" t="s">
        <v>3784</v>
      </c>
      <c r="AC1012" s="3">
        <f t="shared" si="258"/>
        <v>0</v>
      </c>
      <c r="AD1012" s="2" t="s">
        <v>2606</v>
      </c>
      <c r="AN1012" s="2" t="s">
        <v>53</v>
      </c>
      <c r="AO1012" s="2" t="s">
        <v>2240</v>
      </c>
    </row>
    <row r="1013" spans="1:41" ht="15" x14ac:dyDescent="0.2">
      <c r="A1013" s="1" t="s">
        <v>3656</v>
      </c>
      <c r="B1013" s="1" t="s">
        <v>1304</v>
      </c>
      <c r="C1013" s="1" t="s">
        <v>1162</v>
      </c>
      <c r="D1013" s="1" t="s">
        <v>2051</v>
      </c>
      <c r="E1013" s="1" t="s">
        <v>1761</v>
      </c>
      <c r="F1013" s="1" t="s">
        <v>1357</v>
      </c>
      <c r="G1013" s="1" t="s">
        <v>11</v>
      </c>
      <c r="H1013" s="1" t="s">
        <v>641</v>
      </c>
      <c r="I1013" s="1" t="s">
        <v>1305</v>
      </c>
      <c r="L1013" s="2"/>
      <c r="M1013" s="2"/>
      <c r="N1013" s="2" t="s">
        <v>2</v>
      </c>
      <c r="P1013" s="1">
        <v>17511</v>
      </c>
      <c r="Q1013" s="1">
        <v>3780</v>
      </c>
      <c r="R1013" s="1">
        <v>0</v>
      </c>
      <c r="S1013" s="1">
        <f t="shared" si="259"/>
        <v>21291</v>
      </c>
      <c r="T1013" s="1">
        <f t="shared" si="260"/>
        <v>21291</v>
      </c>
      <c r="U1013" s="1">
        <v>0</v>
      </c>
      <c r="V1013" s="1">
        <v>0</v>
      </c>
      <c r="W1013" s="1">
        <v>0</v>
      </c>
      <c r="X1013" s="1">
        <v>0</v>
      </c>
      <c r="Y1013" s="1">
        <f t="shared" si="261"/>
        <v>21291</v>
      </c>
      <c r="Z1013" s="1" t="s">
        <v>3782</v>
      </c>
      <c r="AC1013" s="3">
        <f t="shared" si="258"/>
        <v>0</v>
      </c>
      <c r="AN1013" s="2" t="s">
        <v>53</v>
      </c>
      <c r="AO1013" s="2" t="s">
        <v>2240</v>
      </c>
    </row>
    <row r="1014" spans="1:41" ht="45" x14ac:dyDescent="0.2">
      <c r="A1014" s="1" t="s">
        <v>3657</v>
      </c>
      <c r="B1014" s="1" t="s">
        <v>1306</v>
      </c>
      <c r="C1014" s="1" t="s">
        <v>1162</v>
      </c>
      <c r="D1014" s="1" t="s">
        <v>2051</v>
      </c>
      <c r="E1014" s="1" t="s">
        <v>1762</v>
      </c>
      <c r="F1014" s="1" t="s">
        <v>1357</v>
      </c>
      <c r="G1014" s="1" t="s">
        <v>11</v>
      </c>
      <c r="H1014" s="1" t="s">
        <v>641</v>
      </c>
      <c r="I1014" s="1" t="s">
        <v>1307</v>
      </c>
      <c r="L1014" s="2"/>
      <c r="M1014" s="2"/>
      <c r="N1014" s="2" t="s">
        <v>2</v>
      </c>
      <c r="P1014" s="1">
        <v>42316</v>
      </c>
      <c r="Q1014" s="1">
        <v>0</v>
      </c>
      <c r="R1014" s="1">
        <v>0</v>
      </c>
      <c r="S1014" s="1">
        <f t="shared" si="259"/>
        <v>42316</v>
      </c>
      <c r="T1014" s="1">
        <f t="shared" si="260"/>
        <v>42316</v>
      </c>
      <c r="U1014" s="1">
        <v>1075</v>
      </c>
      <c r="V1014" s="1">
        <v>722</v>
      </c>
      <c r="W1014" s="1">
        <v>4531</v>
      </c>
      <c r="X1014" s="1">
        <v>4439</v>
      </c>
      <c r="Y1014" s="1">
        <f t="shared" si="261"/>
        <v>40519</v>
      </c>
      <c r="Z1014" s="1" t="s">
        <v>3784</v>
      </c>
      <c r="AC1014" s="3">
        <f t="shared" si="258"/>
        <v>0</v>
      </c>
      <c r="AD1014" s="2" t="s">
        <v>2606</v>
      </c>
      <c r="AN1014" s="2" t="s">
        <v>53</v>
      </c>
      <c r="AO1014" s="2" t="s">
        <v>2240</v>
      </c>
    </row>
    <row r="1015" spans="1:41" ht="45" x14ac:dyDescent="0.2">
      <c r="A1015" s="1" t="s">
        <v>3658</v>
      </c>
      <c r="B1015" s="1" t="s">
        <v>1849</v>
      </c>
      <c r="C1015" s="1" t="s">
        <v>1162</v>
      </c>
      <c r="D1015" s="1" t="s">
        <v>2051</v>
      </c>
      <c r="E1015" s="1" t="s">
        <v>1850</v>
      </c>
      <c r="F1015" s="1" t="s">
        <v>1357</v>
      </c>
      <c r="G1015" s="1" t="s">
        <v>11</v>
      </c>
      <c r="H1015" s="1" t="s">
        <v>641</v>
      </c>
      <c r="I1015" s="1" t="s">
        <v>1851</v>
      </c>
      <c r="L1015" s="2"/>
      <c r="M1015" s="2"/>
      <c r="N1015" s="20" t="s">
        <v>2</v>
      </c>
      <c r="P1015" s="1">
        <v>17538</v>
      </c>
      <c r="Q1015" s="1">
        <v>0</v>
      </c>
      <c r="R1015" s="1">
        <v>0</v>
      </c>
      <c r="S1015" s="1">
        <f t="shared" si="259"/>
        <v>17538</v>
      </c>
      <c r="T1015" s="1">
        <f t="shared" si="260"/>
        <v>17538</v>
      </c>
      <c r="U1015" s="1">
        <v>1544</v>
      </c>
      <c r="V1015" s="1">
        <v>2331</v>
      </c>
      <c r="W1015" s="1">
        <v>5564</v>
      </c>
      <c r="X1015" s="1">
        <v>4875</v>
      </c>
      <c r="Y1015" s="1">
        <f t="shared" si="261"/>
        <v>13663</v>
      </c>
      <c r="Z1015" s="1" t="s">
        <v>3784</v>
      </c>
      <c r="AC1015" s="3">
        <f t="shared" si="258"/>
        <v>0</v>
      </c>
      <c r="AD1015" s="2" t="s">
        <v>2606</v>
      </c>
      <c r="AN1015" s="1" t="s">
        <v>53</v>
      </c>
      <c r="AO1015" s="2" t="s">
        <v>2240</v>
      </c>
    </row>
    <row r="1016" spans="1:41" ht="45" x14ac:dyDescent="0.2">
      <c r="A1016" s="1" t="s">
        <v>3659</v>
      </c>
      <c r="B1016" s="1" t="s">
        <v>1342</v>
      </c>
      <c r="C1016" s="1" t="s">
        <v>1162</v>
      </c>
      <c r="D1016" s="1" t="s">
        <v>2051</v>
      </c>
      <c r="E1016" s="1" t="s">
        <v>1343</v>
      </c>
      <c r="F1016" s="1" t="s">
        <v>1357</v>
      </c>
      <c r="G1016" s="1" t="s">
        <v>11</v>
      </c>
      <c r="H1016" s="1" t="s">
        <v>641</v>
      </c>
      <c r="I1016" s="1" t="s">
        <v>1344</v>
      </c>
      <c r="L1016" s="2"/>
      <c r="M1016" s="2"/>
      <c r="N1016" s="2" t="s">
        <v>2</v>
      </c>
      <c r="P1016" s="1">
        <v>8341</v>
      </c>
      <c r="Q1016" s="1">
        <v>4000</v>
      </c>
      <c r="R1016" s="1">
        <v>0</v>
      </c>
      <c r="S1016" s="1">
        <f t="shared" si="259"/>
        <v>12341</v>
      </c>
      <c r="T1016" s="1">
        <f t="shared" si="260"/>
        <v>12341</v>
      </c>
      <c r="U1016" s="1">
        <v>969</v>
      </c>
      <c r="V1016" s="1">
        <v>2093</v>
      </c>
      <c r="W1016" s="1">
        <v>1281</v>
      </c>
      <c r="X1016" s="1">
        <v>1904</v>
      </c>
      <c r="Y1016" s="1">
        <f t="shared" si="261"/>
        <v>9279</v>
      </c>
      <c r="Z1016" s="1" t="s">
        <v>3784</v>
      </c>
      <c r="AC1016" s="3">
        <f t="shared" si="258"/>
        <v>0</v>
      </c>
      <c r="AD1016" s="2" t="s">
        <v>2606</v>
      </c>
      <c r="AN1016" s="2" t="s">
        <v>53</v>
      </c>
      <c r="AO1016" s="2" t="s">
        <v>2240</v>
      </c>
    </row>
    <row r="1017" spans="1:41" ht="45" x14ac:dyDescent="0.2">
      <c r="A1017" s="1" t="s">
        <v>3660</v>
      </c>
      <c r="B1017" s="1" t="s">
        <v>1388</v>
      </c>
      <c r="C1017" s="1" t="s">
        <v>1162</v>
      </c>
      <c r="D1017" s="1" t="s">
        <v>2051</v>
      </c>
      <c r="E1017" s="1" t="s">
        <v>1389</v>
      </c>
      <c r="F1017" s="1" t="s">
        <v>1357</v>
      </c>
      <c r="G1017" s="1" t="s">
        <v>11</v>
      </c>
      <c r="H1017" s="1" t="s">
        <v>1390</v>
      </c>
      <c r="I1017" s="1" t="s">
        <v>1391</v>
      </c>
      <c r="L1017" s="2"/>
      <c r="M1017" s="2"/>
      <c r="N1017" s="2" t="s">
        <v>2</v>
      </c>
      <c r="P1017" s="1">
        <v>13685</v>
      </c>
      <c r="Q1017" s="1">
        <v>0</v>
      </c>
      <c r="R1017" s="1">
        <v>0</v>
      </c>
      <c r="S1017" s="1">
        <f t="shared" si="259"/>
        <v>13685</v>
      </c>
      <c r="T1017" s="1">
        <f t="shared" si="260"/>
        <v>13685</v>
      </c>
      <c r="U1017" s="1">
        <v>816</v>
      </c>
      <c r="V1017" s="1">
        <v>5448</v>
      </c>
      <c r="W1017" s="1">
        <v>6816</v>
      </c>
      <c r="X1017" s="1">
        <v>12000</v>
      </c>
      <c r="Y1017" s="1">
        <f t="shared" si="261"/>
        <v>7421</v>
      </c>
      <c r="Z1017" s="1" t="s">
        <v>3784</v>
      </c>
      <c r="AC1017" s="3">
        <f t="shared" si="258"/>
        <v>0</v>
      </c>
      <c r="AD1017" s="2" t="s">
        <v>2606</v>
      </c>
      <c r="AN1017" s="2" t="s">
        <v>53</v>
      </c>
      <c r="AO1017" s="2" t="s">
        <v>2240</v>
      </c>
    </row>
    <row r="1018" spans="1:41" ht="15" x14ac:dyDescent="0.2">
      <c r="A1018" s="1" t="s">
        <v>3661</v>
      </c>
      <c r="B1018" s="1" t="s">
        <v>2435</v>
      </c>
      <c r="C1018" s="1" t="s">
        <v>1162</v>
      </c>
      <c r="D1018" s="1" t="s">
        <v>2051</v>
      </c>
      <c r="E1018" s="1" t="s">
        <v>2436</v>
      </c>
      <c r="F1018" s="1" t="s">
        <v>1357</v>
      </c>
      <c r="G1018" s="1" t="s">
        <v>11</v>
      </c>
      <c r="H1018" s="1" t="s">
        <v>2437</v>
      </c>
      <c r="I1018" s="1" t="s">
        <v>2438</v>
      </c>
      <c r="L1018" s="2"/>
      <c r="M1018" s="2"/>
      <c r="N1018" s="1" t="s">
        <v>2</v>
      </c>
      <c r="O1018" s="2" t="s">
        <v>2434</v>
      </c>
      <c r="P1018" s="1">
        <v>16776</v>
      </c>
      <c r="Q1018" s="1">
        <v>8220</v>
      </c>
      <c r="R1018" s="1">
        <v>19800</v>
      </c>
      <c r="S1018" s="1">
        <f t="shared" si="259"/>
        <v>24996</v>
      </c>
      <c r="T1018" s="1">
        <f t="shared" si="260"/>
        <v>44796</v>
      </c>
      <c r="U1018" s="1">
        <v>0</v>
      </c>
      <c r="V1018" s="1">
        <v>0</v>
      </c>
      <c r="W1018" s="1">
        <v>0</v>
      </c>
      <c r="X1018" s="1">
        <v>0</v>
      </c>
      <c r="Y1018" s="1">
        <f t="shared" si="261"/>
        <v>44796</v>
      </c>
      <c r="Z1018" s="1" t="s">
        <v>3782</v>
      </c>
      <c r="AC1018" s="3">
        <f t="shared" si="258"/>
        <v>0</v>
      </c>
      <c r="AN1018" s="2" t="s">
        <v>53</v>
      </c>
      <c r="AO1018" s="2" t="s">
        <v>2240</v>
      </c>
    </row>
    <row r="1019" spans="1:41" ht="45" x14ac:dyDescent="0.2">
      <c r="A1019" s="1" t="s">
        <v>3662</v>
      </c>
      <c r="B1019" s="1" t="s">
        <v>1852</v>
      </c>
      <c r="C1019" s="1" t="s">
        <v>1162</v>
      </c>
      <c r="D1019" s="1" t="s">
        <v>2051</v>
      </c>
      <c r="E1019" s="1" t="s">
        <v>1853</v>
      </c>
      <c r="F1019" s="1" t="s">
        <v>1357</v>
      </c>
      <c r="G1019" s="1" t="s">
        <v>11</v>
      </c>
      <c r="H1019" s="1" t="s">
        <v>641</v>
      </c>
      <c r="I1019" s="1" t="s">
        <v>1854</v>
      </c>
      <c r="L1019" s="2"/>
      <c r="M1019" s="2"/>
      <c r="N1019" s="1" t="s">
        <v>2</v>
      </c>
      <c r="P1019" s="1">
        <v>13060</v>
      </c>
      <c r="Q1019" s="1">
        <v>0</v>
      </c>
      <c r="R1019" s="1">
        <v>0</v>
      </c>
      <c r="S1019" s="1">
        <f t="shared" si="259"/>
        <v>13060</v>
      </c>
      <c r="T1019" s="1">
        <f t="shared" si="260"/>
        <v>13060</v>
      </c>
      <c r="U1019" s="1">
        <v>982</v>
      </c>
      <c r="V1019" s="1">
        <v>458</v>
      </c>
      <c r="W1019" s="1">
        <v>2596</v>
      </c>
      <c r="X1019" s="1">
        <v>1820</v>
      </c>
      <c r="Y1019" s="1">
        <f t="shared" si="261"/>
        <v>11620</v>
      </c>
      <c r="Z1019" s="1" t="s">
        <v>3784</v>
      </c>
      <c r="AC1019" s="3">
        <f t="shared" si="258"/>
        <v>0</v>
      </c>
      <c r="AD1019" s="2" t="s">
        <v>2606</v>
      </c>
      <c r="AN1019" s="1" t="s">
        <v>53</v>
      </c>
      <c r="AO1019" s="2" t="s">
        <v>2240</v>
      </c>
    </row>
    <row r="1020" spans="1:41" ht="45" x14ac:dyDescent="0.2">
      <c r="A1020" s="1" t="s">
        <v>3663</v>
      </c>
      <c r="B1020" s="1" t="s">
        <v>1354</v>
      </c>
      <c r="C1020" s="1" t="s">
        <v>1162</v>
      </c>
      <c r="D1020" s="1" t="s">
        <v>2051</v>
      </c>
      <c r="E1020" s="1" t="s">
        <v>1763</v>
      </c>
      <c r="F1020" s="1" t="s">
        <v>1357</v>
      </c>
      <c r="G1020" s="1" t="s">
        <v>11</v>
      </c>
      <c r="H1020" s="1" t="s">
        <v>641</v>
      </c>
      <c r="I1020" s="1" t="s">
        <v>1358</v>
      </c>
      <c r="L1020" s="2"/>
      <c r="M1020" s="2"/>
      <c r="N1020" s="2" t="s">
        <v>2</v>
      </c>
      <c r="P1020" s="1">
        <v>10648</v>
      </c>
      <c r="Q1020" s="1">
        <v>0</v>
      </c>
      <c r="R1020" s="1">
        <v>896</v>
      </c>
      <c r="S1020" s="1">
        <f t="shared" si="259"/>
        <v>10648</v>
      </c>
      <c r="T1020" s="1">
        <f t="shared" si="260"/>
        <v>11544</v>
      </c>
      <c r="U1020" s="1">
        <v>503</v>
      </c>
      <c r="V1020" s="1">
        <v>304</v>
      </c>
      <c r="W1020" s="1">
        <v>1378</v>
      </c>
      <c r="X1020" s="1">
        <v>791</v>
      </c>
      <c r="Y1020" s="1">
        <f t="shared" si="261"/>
        <v>10737</v>
      </c>
      <c r="Z1020" s="1" t="s">
        <v>3784</v>
      </c>
      <c r="AC1020" s="3">
        <f t="shared" si="258"/>
        <v>0</v>
      </c>
      <c r="AD1020" s="2" t="s">
        <v>2606</v>
      </c>
      <c r="AN1020" s="2" t="s">
        <v>53</v>
      </c>
      <c r="AO1020" s="2" t="s">
        <v>2240</v>
      </c>
    </row>
    <row r="1021" spans="1:41" ht="15" x14ac:dyDescent="0.2">
      <c r="A1021" s="1" t="s">
        <v>3664</v>
      </c>
      <c r="B1021" s="1" t="s">
        <v>1345</v>
      </c>
      <c r="C1021" s="1" t="s">
        <v>1162</v>
      </c>
      <c r="D1021" s="1" t="s">
        <v>2051</v>
      </c>
      <c r="E1021" s="1" t="s">
        <v>1764</v>
      </c>
      <c r="F1021" s="1" t="s">
        <v>1357</v>
      </c>
      <c r="G1021" s="1" t="s">
        <v>11</v>
      </c>
      <c r="H1021" s="1" t="s">
        <v>641</v>
      </c>
      <c r="I1021" s="1" t="s">
        <v>1346</v>
      </c>
      <c r="L1021" s="2"/>
      <c r="M1021" s="2"/>
      <c r="N1021" s="2" t="s">
        <v>2</v>
      </c>
      <c r="P1021" s="1">
        <v>1335</v>
      </c>
      <c r="Q1021" s="1">
        <v>0</v>
      </c>
      <c r="R1021" s="1">
        <v>0</v>
      </c>
      <c r="S1021" s="1">
        <f t="shared" si="259"/>
        <v>1335</v>
      </c>
      <c r="T1021" s="1">
        <f t="shared" si="260"/>
        <v>1335</v>
      </c>
      <c r="U1021" s="1">
        <v>0</v>
      </c>
      <c r="V1021" s="1">
        <v>0</v>
      </c>
      <c r="W1021" s="1">
        <v>0</v>
      </c>
      <c r="X1021" s="1">
        <v>0</v>
      </c>
      <c r="Y1021" s="1">
        <f t="shared" si="261"/>
        <v>1335</v>
      </c>
      <c r="Z1021" s="1" t="s">
        <v>3782</v>
      </c>
      <c r="AC1021" s="3">
        <f t="shared" si="258"/>
        <v>0</v>
      </c>
      <c r="AN1021" s="2" t="s">
        <v>53</v>
      </c>
      <c r="AO1021" s="2" t="s">
        <v>2240</v>
      </c>
    </row>
    <row r="1022" spans="1:41" ht="45" x14ac:dyDescent="0.2">
      <c r="A1022" s="1" t="s">
        <v>3665</v>
      </c>
      <c r="B1022" s="1" t="s">
        <v>2329</v>
      </c>
      <c r="C1022" s="1" t="s">
        <v>1162</v>
      </c>
      <c r="D1022" s="1" t="s">
        <v>2051</v>
      </c>
      <c r="E1022" s="1" t="s">
        <v>2330</v>
      </c>
      <c r="F1022" s="1" t="s">
        <v>1357</v>
      </c>
      <c r="G1022" s="1" t="s">
        <v>11</v>
      </c>
      <c r="H1022" s="1" t="s">
        <v>641</v>
      </c>
      <c r="I1022" s="1" t="s">
        <v>2331</v>
      </c>
      <c r="L1022" s="2"/>
      <c r="M1022" s="2"/>
      <c r="N1022" s="1" t="s">
        <v>2</v>
      </c>
      <c r="O1022" s="2" t="s">
        <v>1352</v>
      </c>
      <c r="P1022" s="1">
        <v>33308</v>
      </c>
      <c r="Q1022" s="1">
        <v>0</v>
      </c>
      <c r="R1022" s="1">
        <v>13360</v>
      </c>
      <c r="S1022" s="1">
        <f t="shared" si="259"/>
        <v>33308</v>
      </c>
      <c r="T1022" s="1">
        <f t="shared" si="260"/>
        <v>46668</v>
      </c>
      <c r="U1022" s="1">
        <v>3162</v>
      </c>
      <c r="V1022" s="1">
        <v>6816</v>
      </c>
      <c r="W1022" s="1">
        <v>10278</v>
      </c>
      <c r="X1022" s="1">
        <v>9900</v>
      </c>
      <c r="Y1022" s="1">
        <f t="shared" si="261"/>
        <v>36690</v>
      </c>
      <c r="Z1022" s="1" t="s">
        <v>3784</v>
      </c>
      <c r="AB1022" s="18"/>
      <c r="AC1022" s="3">
        <f t="shared" si="258"/>
        <v>0</v>
      </c>
      <c r="AD1022" s="2" t="s">
        <v>2606</v>
      </c>
      <c r="AN1022" s="1" t="s">
        <v>53</v>
      </c>
      <c r="AO1022" s="2" t="s">
        <v>2240</v>
      </c>
    </row>
    <row r="1023" spans="1:41" ht="45" x14ac:dyDescent="0.2">
      <c r="A1023" s="1" t="s">
        <v>3666</v>
      </c>
      <c r="B1023" s="1" t="s">
        <v>2514</v>
      </c>
      <c r="C1023" s="1" t="s">
        <v>1162</v>
      </c>
      <c r="D1023" s="1" t="s">
        <v>2051</v>
      </c>
      <c r="E1023" s="1" t="s">
        <v>2526</v>
      </c>
      <c r="F1023" s="1" t="s">
        <v>1357</v>
      </c>
      <c r="G1023" s="1" t="s">
        <v>2517</v>
      </c>
      <c r="H1023" s="1" t="s">
        <v>2517</v>
      </c>
      <c r="I1023" s="1" t="s">
        <v>2518</v>
      </c>
      <c r="L1023" s="2"/>
      <c r="M1023" s="2"/>
      <c r="N1023" s="2" t="s">
        <v>2</v>
      </c>
      <c r="O1023" s="2" t="s">
        <v>1352</v>
      </c>
      <c r="P1023" s="1">
        <v>4811</v>
      </c>
      <c r="Q1023" s="1">
        <v>0</v>
      </c>
      <c r="R1023" s="1">
        <v>0</v>
      </c>
      <c r="S1023" s="1">
        <f t="shared" si="259"/>
        <v>4811</v>
      </c>
      <c r="T1023" s="1">
        <f t="shared" si="260"/>
        <v>4811</v>
      </c>
      <c r="U1023" s="1">
        <v>1872</v>
      </c>
      <c r="V1023" s="1">
        <v>6832</v>
      </c>
      <c r="W1023" s="1">
        <v>5936</v>
      </c>
      <c r="X1023" s="1">
        <v>4016</v>
      </c>
      <c r="Y1023" s="1">
        <f t="shared" si="261"/>
        <v>-3893</v>
      </c>
      <c r="Z1023" s="1" t="s">
        <v>3783</v>
      </c>
      <c r="AC1023" s="3">
        <f t="shared" si="258"/>
        <v>0</v>
      </c>
      <c r="AD1023" s="2" t="s">
        <v>2606</v>
      </c>
      <c r="AN1023" s="2" t="s">
        <v>53</v>
      </c>
      <c r="AO1023" s="2" t="s">
        <v>2240</v>
      </c>
    </row>
    <row r="1024" spans="1:41" ht="15" x14ac:dyDescent="0.2">
      <c r="A1024" s="1" t="s">
        <v>3667</v>
      </c>
      <c r="B1024" s="1" t="s">
        <v>2473</v>
      </c>
      <c r="C1024" s="1" t="s">
        <v>1162</v>
      </c>
      <c r="D1024" s="1" t="s">
        <v>2051</v>
      </c>
      <c r="E1024" s="1" t="s">
        <v>2474</v>
      </c>
      <c r="F1024" s="1" t="s">
        <v>1357</v>
      </c>
      <c r="G1024" s="1" t="s">
        <v>643</v>
      </c>
      <c r="H1024" s="1" t="s">
        <v>641</v>
      </c>
      <c r="I1024" s="1" t="s">
        <v>2475</v>
      </c>
      <c r="L1024" s="2"/>
      <c r="M1024" s="2"/>
      <c r="N1024" s="1" t="s">
        <v>2</v>
      </c>
      <c r="O1024" s="2" t="s">
        <v>1352</v>
      </c>
      <c r="P1024" s="1">
        <v>50</v>
      </c>
      <c r="Q1024" s="1">
        <v>0</v>
      </c>
      <c r="R1024" s="1">
        <v>0</v>
      </c>
      <c r="S1024" s="1">
        <f t="shared" si="259"/>
        <v>50</v>
      </c>
      <c r="T1024" s="1">
        <f t="shared" si="260"/>
        <v>50</v>
      </c>
      <c r="U1024" s="1">
        <v>0</v>
      </c>
      <c r="V1024" s="1">
        <v>0</v>
      </c>
      <c r="W1024" s="1">
        <v>0</v>
      </c>
      <c r="X1024" s="1">
        <v>0</v>
      </c>
      <c r="Y1024" s="1">
        <f t="shared" si="261"/>
        <v>50</v>
      </c>
      <c r="Z1024" s="1" t="s">
        <v>3782</v>
      </c>
      <c r="AC1024" s="3">
        <f t="shared" si="258"/>
        <v>0</v>
      </c>
      <c r="AN1024" s="1" t="s">
        <v>53</v>
      </c>
      <c r="AO1024" s="2" t="s">
        <v>2240</v>
      </c>
    </row>
    <row r="1025" spans="1:42" ht="15" x14ac:dyDescent="0.2">
      <c r="A1025" s="1" t="s">
        <v>3668</v>
      </c>
      <c r="B1025" s="1" t="s">
        <v>2033</v>
      </c>
      <c r="C1025" s="1" t="s">
        <v>1162</v>
      </c>
      <c r="D1025" s="1" t="s">
        <v>2051</v>
      </c>
      <c r="E1025" s="1" t="s">
        <v>2034</v>
      </c>
      <c r="F1025" s="1" t="s">
        <v>1357</v>
      </c>
      <c r="G1025" s="1" t="s">
        <v>11</v>
      </c>
      <c r="H1025" s="1" t="s">
        <v>641</v>
      </c>
      <c r="I1025" s="1" t="s">
        <v>2035</v>
      </c>
      <c r="L1025" s="2"/>
      <c r="M1025" s="2"/>
      <c r="N1025" s="2" t="s">
        <v>2</v>
      </c>
      <c r="O1025" s="2" t="s">
        <v>1352</v>
      </c>
      <c r="P1025" s="1">
        <v>0</v>
      </c>
      <c r="Q1025" s="1">
        <v>0</v>
      </c>
      <c r="R1025" s="1">
        <v>0</v>
      </c>
      <c r="S1025" s="1">
        <f t="shared" si="259"/>
        <v>0</v>
      </c>
      <c r="T1025" s="1">
        <f t="shared" si="260"/>
        <v>0</v>
      </c>
      <c r="U1025" s="1">
        <v>0</v>
      </c>
      <c r="V1025" s="1">
        <v>0</v>
      </c>
      <c r="W1025" s="1">
        <v>0</v>
      </c>
      <c r="X1025" s="1">
        <v>0</v>
      </c>
      <c r="Y1025" s="1">
        <f t="shared" si="261"/>
        <v>0</v>
      </c>
      <c r="Z1025" s="1" t="s">
        <v>3782</v>
      </c>
      <c r="AC1025" s="3">
        <f t="shared" si="258"/>
        <v>0</v>
      </c>
      <c r="AN1025" s="2" t="s">
        <v>53</v>
      </c>
      <c r="AO1025" s="2" t="s">
        <v>2240</v>
      </c>
    </row>
    <row r="1026" spans="1:42" ht="45" x14ac:dyDescent="0.2">
      <c r="A1026" s="1" t="s">
        <v>3669</v>
      </c>
      <c r="B1026" s="1" t="s">
        <v>2215</v>
      </c>
      <c r="C1026" s="1" t="s">
        <v>1162</v>
      </c>
      <c r="D1026" s="1" t="s">
        <v>2051</v>
      </c>
      <c r="E1026" s="1" t="s">
        <v>2216</v>
      </c>
      <c r="F1026" s="1" t="s">
        <v>1357</v>
      </c>
      <c r="G1026" s="1" t="s">
        <v>11</v>
      </c>
      <c r="H1026" s="1" t="s">
        <v>641</v>
      </c>
      <c r="I1026" s="1" t="s">
        <v>2217</v>
      </c>
      <c r="L1026" s="2"/>
      <c r="M1026" s="2"/>
      <c r="N1026" s="2" t="s">
        <v>2</v>
      </c>
      <c r="O1026" s="2" t="s">
        <v>1352</v>
      </c>
      <c r="P1026" s="1">
        <v>464</v>
      </c>
      <c r="Q1026" s="1">
        <v>4956</v>
      </c>
      <c r="R1026" s="1">
        <v>0</v>
      </c>
      <c r="S1026" s="1">
        <f t="shared" si="259"/>
        <v>5420</v>
      </c>
      <c r="T1026" s="1">
        <f t="shared" si="260"/>
        <v>5420</v>
      </c>
      <c r="U1026" s="1">
        <v>581</v>
      </c>
      <c r="V1026" s="1">
        <v>1136</v>
      </c>
      <c r="W1026" s="1">
        <v>1713</v>
      </c>
      <c r="X1026" s="1">
        <v>1650</v>
      </c>
      <c r="Y1026" s="1">
        <f t="shared" si="261"/>
        <v>3703</v>
      </c>
      <c r="Z1026" s="1" t="s">
        <v>3784</v>
      </c>
      <c r="AB1026" s="19"/>
      <c r="AC1026" s="3">
        <f t="shared" si="258"/>
        <v>0</v>
      </c>
      <c r="AD1026" s="2" t="s">
        <v>2606</v>
      </c>
      <c r="AN1026" s="1" t="s">
        <v>53</v>
      </c>
      <c r="AO1026" s="2" t="s">
        <v>2240</v>
      </c>
    </row>
    <row r="1027" spans="1:42" ht="15" x14ac:dyDescent="0.2">
      <c r="A1027" s="1" t="s">
        <v>3670</v>
      </c>
      <c r="B1027" s="1" t="s">
        <v>2476</v>
      </c>
      <c r="C1027" s="1" t="s">
        <v>1162</v>
      </c>
      <c r="D1027" s="1" t="s">
        <v>2051</v>
      </c>
      <c r="E1027" s="1" t="s">
        <v>2477</v>
      </c>
      <c r="F1027" s="1" t="s">
        <v>1357</v>
      </c>
      <c r="G1027" s="1" t="s">
        <v>643</v>
      </c>
      <c r="H1027" s="1" t="s">
        <v>641</v>
      </c>
      <c r="I1027" s="1" t="s">
        <v>2478</v>
      </c>
      <c r="L1027" s="2"/>
      <c r="M1027" s="2"/>
      <c r="N1027" s="1" t="s">
        <v>2</v>
      </c>
      <c r="O1027" s="2" t="s">
        <v>1352</v>
      </c>
      <c r="P1027" s="1">
        <v>0</v>
      </c>
      <c r="Q1027" s="1">
        <v>0</v>
      </c>
      <c r="R1027" s="1">
        <v>0</v>
      </c>
      <c r="S1027" s="1">
        <f t="shared" si="259"/>
        <v>0</v>
      </c>
      <c r="T1027" s="1">
        <f t="shared" si="260"/>
        <v>0</v>
      </c>
      <c r="U1027" s="1">
        <v>0</v>
      </c>
      <c r="V1027" s="1">
        <v>0</v>
      </c>
      <c r="W1027" s="1">
        <v>0</v>
      </c>
      <c r="X1027" s="1">
        <v>0</v>
      </c>
      <c r="Y1027" s="1">
        <f t="shared" si="261"/>
        <v>0</v>
      </c>
      <c r="Z1027" s="1" t="s">
        <v>3782</v>
      </c>
      <c r="AC1027" s="3">
        <f t="shared" si="258"/>
        <v>0</v>
      </c>
      <c r="AN1027" s="1" t="s">
        <v>53</v>
      </c>
      <c r="AO1027" s="2" t="s">
        <v>2240</v>
      </c>
    </row>
    <row r="1028" spans="1:42" ht="45" x14ac:dyDescent="0.2">
      <c r="A1028" s="1" t="s">
        <v>3671</v>
      </c>
      <c r="B1028" s="1" t="s">
        <v>2346</v>
      </c>
      <c r="C1028" s="1" t="s">
        <v>1162</v>
      </c>
      <c r="D1028" s="1" t="s">
        <v>2051</v>
      </c>
      <c r="E1028" s="1" t="s">
        <v>2347</v>
      </c>
      <c r="F1028" s="1" t="s">
        <v>1357</v>
      </c>
      <c r="G1028" s="1" t="s">
        <v>11</v>
      </c>
      <c r="H1028" s="1" t="s">
        <v>641</v>
      </c>
      <c r="I1028" s="1" t="s">
        <v>2348</v>
      </c>
      <c r="L1028" s="2"/>
      <c r="M1028" s="2"/>
      <c r="N1028" s="1" t="s">
        <v>2</v>
      </c>
      <c r="O1028" s="2" t="s">
        <v>1352</v>
      </c>
      <c r="P1028" s="1">
        <v>68</v>
      </c>
      <c r="Q1028" s="1">
        <v>0</v>
      </c>
      <c r="R1028" s="1">
        <v>3024</v>
      </c>
      <c r="S1028" s="1">
        <f t="shared" si="259"/>
        <v>68</v>
      </c>
      <c r="T1028" s="1">
        <f t="shared" si="260"/>
        <v>3092</v>
      </c>
      <c r="U1028" s="1">
        <v>194</v>
      </c>
      <c r="V1028" s="1">
        <v>1107</v>
      </c>
      <c r="W1028" s="1">
        <v>2065</v>
      </c>
      <c r="X1028" s="1">
        <v>1856</v>
      </c>
      <c r="Y1028" s="1">
        <f t="shared" si="261"/>
        <v>1791</v>
      </c>
      <c r="Z1028" s="1" t="s">
        <v>3784</v>
      </c>
      <c r="AB1028" s="18"/>
      <c r="AC1028" s="3">
        <f t="shared" si="258"/>
        <v>0</v>
      </c>
      <c r="AD1028" s="2" t="s">
        <v>2606</v>
      </c>
      <c r="AN1028" s="1" t="s">
        <v>53</v>
      </c>
      <c r="AO1028" s="2" t="s">
        <v>2240</v>
      </c>
    </row>
    <row r="1029" spans="1:42" ht="15" x14ac:dyDescent="0.2">
      <c r="A1029" s="1" t="s">
        <v>3672</v>
      </c>
      <c r="B1029" s="1" t="s">
        <v>2515</v>
      </c>
      <c r="C1029" s="1" t="s">
        <v>1162</v>
      </c>
      <c r="D1029" s="1" t="s">
        <v>2051</v>
      </c>
      <c r="E1029" s="1" t="s">
        <v>2527</v>
      </c>
      <c r="F1029" s="1" t="s">
        <v>1357</v>
      </c>
      <c r="G1029" s="1" t="s">
        <v>12</v>
      </c>
      <c r="H1029" s="1" t="s">
        <v>1427</v>
      </c>
      <c r="I1029" s="1" t="s">
        <v>2520</v>
      </c>
      <c r="L1029" s="2"/>
      <c r="M1029" s="2"/>
      <c r="N1029" s="2" t="s">
        <v>2</v>
      </c>
      <c r="O1029" s="2" t="s">
        <v>1352</v>
      </c>
      <c r="P1029" s="1">
        <v>13</v>
      </c>
      <c r="Q1029" s="1">
        <v>0</v>
      </c>
      <c r="R1029" s="1">
        <v>0</v>
      </c>
      <c r="S1029" s="1">
        <f t="shared" si="259"/>
        <v>13</v>
      </c>
      <c r="T1029" s="1">
        <f t="shared" si="260"/>
        <v>13</v>
      </c>
      <c r="U1029" s="1">
        <v>0</v>
      </c>
      <c r="V1029" s="1">
        <v>0</v>
      </c>
      <c r="W1029" s="1">
        <v>0</v>
      </c>
      <c r="X1029" s="1">
        <v>0</v>
      </c>
      <c r="Y1029" s="1">
        <f t="shared" si="261"/>
        <v>13</v>
      </c>
      <c r="Z1029" s="1" t="s">
        <v>3782</v>
      </c>
      <c r="AC1029" s="3">
        <f t="shared" si="258"/>
        <v>0</v>
      </c>
      <c r="AN1029" s="2" t="s">
        <v>53</v>
      </c>
      <c r="AO1029" s="2" t="s">
        <v>2240</v>
      </c>
    </row>
    <row r="1030" spans="1:42" ht="15" x14ac:dyDescent="0.2">
      <c r="A1030" s="1" t="s">
        <v>3673</v>
      </c>
      <c r="B1030" s="1" t="s">
        <v>2332</v>
      </c>
      <c r="C1030" s="1" t="s">
        <v>1162</v>
      </c>
      <c r="D1030" s="1" t="s">
        <v>2051</v>
      </c>
      <c r="E1030" s="1" t="s">
        <v>2333</v>
      </c>
      <c r="F1030" s="1" t="s">
        <v>1357</v>
      </c>
      <c r="G1030" s="1" t="s">
        <v>11</v>
      </c>
      <c r="H1030" s="1" t="s">
        <v>641</v>
      </c>
      <c r="I1030" s="1" t="s">
        <v>2334</v>
      </c>
      <c r="L1030" s="2"/>
      <c r="M1030" s="2"/>
      <c r="N1030" s="1" t="s">
        <v>2</v>
      </c>
      <c r="O1030" s="2" t="s">
        <v>1352</v>
      </c>
      <c r="P1030" s="1">
        <v>0</v>
      </c>
      <c r="Q1030" s="1">
        <v>0</v>
      </c>
      <c r="R1030" s="1">
        <v>0</v>
      </c>
      <c r="S1030" s="1">
        <f t="shared" si="259"/>
        <v>0</v>
      </c>
      <c r="T1030" s="1">
        <f t="shared" si="260"/>
        <v>0</v>
      </c>
      <c r="U1030" s="1">
        <v>0</v>
      </c>
      <c r="V1030" s="1">
        <v>0</v>
      </c>
      <c r="W1030" s="1">
        <v>0</v>
      </c>
      <c r="X1030" s="1">
        <v>0</v>
      </c>
      <c r="Y1030" s="1">
        <f t="shared" si="261"/>
        <v>0</v>
      </c>
      <c r="Z1030" s="1" t="s">
        <v>3782</v>
      </c>
      <c r="AB1030" s="18"/>
      <c r="AC1030" s="3">
        <f t="shared" ref="AC1030:AC1047" si="262">AB1030-AA1030</f>
        <v>0</v>
      </c>
      <c r="AN1030" s="1" t="s">
        <v>53</v>
      </c>
      <c r="AO1030" s="2" t="s">
        <v>2240</v>
      </c>
    </row>
    <row r="1031" spans="1:42" ht="15" x14ac:dyDescent="0.2">
      <c r="A1031" s="1" t="s">
        <v>3674</v>
      </c>
      <c r="B1031" s="1" t="s">
        <v>2335</v>
      </c>
      <c r="C1031" s="1" t="s">
        <v>1162</v>
      </c>
      <c r="D1031" s="1" t="s">
        <v>2051</v>
      </c>
      <c r="E1031" s="1" t="s">
        <v>2336</v>
      </c>
      <c r="F1031" s="1" t="s">
        <v>1357</v>
      </c>
      <c r="G1031" s="1" t="s">
        <v>11</v>
      </c>
      <c r="H1031" s="1" t="s">
        <v>641</v>
      </c>
      <c r="I1031" s="1" t="s">
        <v>2334</v>
      </c>
      <c r="L1031" s="2"/>
      <c r="M1031" s="2"/>
      <c r="N1031" s="1" t="s">
        <v>2</v>
      </c>
      <c r="O1031" s="2" t="s">
        <v>1352</v>
      </c>
      <c r="P1031" s="1">
        <v>5</v>
      </c>
      <c r="Q1031" s="1">
        <v>0</v>
      </c>
      <c r="R1031" s="1">
        <v>0</v>
      </c>
      <c r="S1031" s="1">
        <f t="shared" ref="S1031:S1047" si="263">P1031+Q1031</f>
        <v>5</v>
      </c>
      <c r="T1031" s="1">
        <f t="shared" ref="T1031:T1047" si="264">P1031+Q1031+R1031</f>
        <v>5</v>
      </c>
      <c r="U1031" s="1">
        <v>0</v>
      </c>
      <c r="V1031" s="1">
        <v>0</v>
      </c>
      <c r="W1031" s="1">
        <v>0</v>
      </c>
      <c r="X1031" s="1">
        <v>0</v>
      </c>
      <c r="Y1031" s="1">
        <f t="shared" si="261"/>
        <v>5</v>
      </c>
      <c r="Z1031" s="1" t="s">
        <v>3782</v>
      </c>
      <c r="AB1031" s="18"/>
      <c r="AC1031" s="3">
        <f t="shared" si="262"/>
        <v>0</v>
      </c>
      <c r="AN1031" s="1" t="s">
        <v>53</v>
      </c>
      <c r="AO1031" s="2" t="s">
        <v>2240</v>
      </c>
    </row>
    <row r="1032" spans="1:42" ht="15" x14ac:dyDescent="0.2">
      <c r="A1032" s="1" t="s">
        <v>3675</v>
      </c>
      <c r="B1032" s="1" t="s">
        <v>2547</v>
      </c>
      <c r="C1032" s="1" t="s">
        <v>1162</v>
      </c>
      <c r="D1032" s="1" t="s">
        <v>2051</v>
      </c>
      <c r="E1032" s="1" t="s">
        <v>2548</v>
      </c>
      <c r="F1032" s="1" t="s">
        <v>1357</v>
      </c>
      <c r="G1032" s="1" t="s">
        <v>643</v>
      </c>
      <c r="H1032" s="1" t="s">
        <v>641</v>
      </c>
      <c r="I1032" s="1" t="s">
        <v>2549</v>
      </c>
      <c r="L1032" s="2"/>
      <c r="M1032" s="2"/>
      <c r="N1032" s="2" t="s">
        <v>2</v>
      </c>
      <c r="O1032" s="2" t="s">
        <v>1352</v>
      </c>
      <c r="P1032" s="1">
        <v>0</v>
      </c>
      <c r="Q1032" s="1">
        <v>0</v>
      </c>
      <c r="R1032" s="1">
        <v>0</v>
      </c>
      <c r="S1032" s="1">
        <f t="shared" si="263"/>
        <v>0</v>
      </c>
      <c r="T1032" s="1">
        <f t="shared" si="264"/>
        <v>0</v>
      </c>
      <c r="U1032" s="1">
        <v>0</v>
      </c>
      <c r="V1032" s="1">
        <v>0</v>
      </c>
      <c r="W1032" s="1">
        <v>0</v>
      </c>
      <c r="X1032" s="1">
        <v>0</v>
      </c>
      <c r="Y1032" s="1">
        <f t="shared" si="261"/>
        <v>0</v>
      </c>
      <c r="Z1032" s="1" t="s">
        <v>3782</v>
      </c>
      <c r="AC1032" s="3">
        <f t="shared" si="262"/>
        <v>0</v>
      </c>
      <c r="AJ1032" s="6"/>
      <c r="AK1032" s="6"/>
      <c r="AN1032" s="1" t="s">
        <v>53</v>
      </c>
      <c r="AO1032" s="1" t="s">
        <v>2240</v>
      </c>
      <c r="AP1032" s="1"/>
    </row>
    <row r="1033" spans="1:42" ht="15" x14ac:dyDescent="0.2">
      <c r="A1033" s="1" t="s">
        <v>3676</v>
      </c>
      <c r="B1033" s="1" t="s">
        <v>1308</v>
      </c>
      <c r="C1033" s="1" t="s">
        <v>1162</v>
      </c>
      <c r="D1033" s="1" t="s">
        <v>2051</v>
      </c>
      <c r="E1033" s="1" t="s">
        <v>1765</v>
      </c>
      <c r="F1033" s="1" t="s">
        <v>1867</v>
      </c>
      <c r="G1033" s="1" t="s">
        <v>11</v>
      </c>
      <c r="H1033" s="1" t="s">
        <v>29</v>
      </c>
      <c r="I1033" s="1" t="s">
        <v>1309</v>
      </c>
      <c r="L1033" s="2"/>
      <c r="M1033" s="2"/>
      <c r="N1033" s="2" t="s">
        <v>2</v>
      </c>
      <c r="O1033" s="2" t="s">
        <v>1352</v>
      </c>
      <c r="P1033" s="1">
        <v>0</v>
      </c>
      <c r="Q1033" s="1">
        <v>0</v>
      </c>
      <c r="R1033" s="1">
        <v>0</v>
      </c>
      <c r="S1033" s="1">
        <f t="shared" si="263"/>
        <v>0</v>
      </c>
      <c r="T1033" s="1">
        <f t="shared" si="264"/>
        <v>0</v>
      </c>
      <c r="U1033" s="1">
        <v>0</v>
      </c>
      <c r="V1033" s="1">
        <v>0</v>
      </c>
      <c r="W1033" s="1">
        <v>0</v>
      </c>
      <c r="X1033" s="1">
        <v>0</v>
      </c>
      <c r="Y1033" s="1">
        <f t="shared" si="261"/>
        <v>0</v>
      </c>
      <c r="Z1033" s="1" t="s">
        <v>3782</v>
      </c>
      <c r="AC1033" s="3">
        <f t="shared" si="262"/>
        <v>0</v>
      </c>
      <c r="AN1033" s="2" t="s">
        <v>53</v>
      </c>
      <c r="AO1033" s="2" t="s">
        <v>2240</v>
      </c>
    </row>
    <row r="1034" spans="1:42" ht="45" x14ac:dyDescent="0.2">
      <c r="A1034" s="1" t="s">
        <v>3677</v>
      </c>
      <c r="B1034" s="1" t="s">
        <v>1351</v>
      </c>
      <c r="C1034" s="1" t="s">
        <v>1162</v>
      </c>
      <c r="D1034" s="1" t="s">
        <v>2051</v>
      </c>
      <c r="E1034" s="1" t="s">
        <v>1766</v>
      </c>
      <c r="F1034" s="1" t="s">
        <v>1867</v>
      </c>
      <c r="G1034" s="1" t="s">
        <v>11</v>
      </c>
      <c r="H1034" s="1" t="s">
        <v>29</v>
      </c>
      <c r="I1034" s="1" t="s">
        <v>1309</v>
      </c>
      <c r="L1034" s="2"/>
      <c r="M1034" s="2"/>
      <c r="N1034" s="2" t="s">
        <v>2</v>
      </c>
      <c r="O1034" s="2" t="s">
        <v>1352</v>
      </c>
      <c r="P1034" s="1">
        <v>433</v>
      </c>
      <c r="Q1034" s="1">
        <v>460</v>
      </c>
      <c r="R1034" s="1">
        <v>100</v>
      </c>
      <c r="S1034" s="1">
        <f t="shared" si="263"/>
        <v>893</v>
      </c>
      <c r="T1034" s="1">
        <f t="shared" si="264"/>
        <v>993</v>
      </c>
      <c r="U1034" s="1">
        <v>0</v>
      </c>
      <c r="V1034" s="1">
        <v>70</v>
      </c>
      <c r="W1034" s="1">
        <v>198</v>
      </c>
      <c r="X1034" s="1">
        <v>300</v>
      </c>
      <c r="Y1034" s="1">
        <f t="shared" si="261"/>
        <v>923</v>
      </c>
      <c r="Z1034" s="1" t="s">
        <v>3784</v>
      </c>
      <c r="AC1034" s="3">
        <f t="shared" si="262"/>
        <v>0</v>
      </c>
      <c r="AD1034" s="2" t="s">
        <v>2606</v>
      </c>
      <c r="AN1034" s="2" t="s">
        <v>53</v>
      </c>
      <c r="AO1034" s="2" t="s">
        <v>2240</v>
      </c>
    </row>
    <row r="1035" spans="1:42" ht="15" x14ac:dyDescent="0.2">
      <c r="A1035" s="22" t="s">
        <v>3766</v>
      </c>
      <c r="B1035" s="22" t="s">
        <v>3767</v>
      </c>
      <c r="C1035" s="1" t="s">
        <v>69</v>
      </c>
      <c r="D1035" s="1" t="s">
        <v>1316</v>
      </c>
      <c r="E1035" s="1" t="s">
        <v>3776</v>
      </c>
      <c r="F1035" s="1" t="s">
        <v>79</v>
      </c>
      <c r="G1035" s="1" t="s">
        <v>316</v>
      </c>
      <c r="H1035" s="1" t="s">
        <v>316</v>
      </c>
      <c r="I1035" s="1" t="s">
        <v>3767</v>
      </c>
      <c r="L1035" s="2"/>
      <c r="M1035" s="2"/>
      <c r="N1035" s="1" t="s">
        <v>2</v>
      </c>
      <c r="O1035" s="1" t="s">
        <v>1352</v>
      </c>
      <c r="P1035" s="1">
        <v>0</v>
      </c>
      <c r="Q1035" s="1">
        <v>0</v>
      </c>
      <c r="R1035" s="1">
        <v>0</v>
      </c>
      <c r="S1035" s="1">
        <f t="shared" si="263"/>
        <v>0</v>
      </c>
      <c r="T1035" s="1">
        <f t="shared" si="264"/>
        <v>0</v>
      </c>
      <c r="U1035" s="1">
        <v>0</v>
      </c>
      <c r="V1035" s="1">
        <v>0</v>
      </c>
      <c r="W1035" s="1">
        <v>0</v>
      </c>
      <c r="X1035" s="1">
        <v>0</v>
      </c>
      <c r="Y1035" s="1">
        <f t="shared" si="261"/>
        <v>0</v>
      </c>
      <c r="Z1035" s="1" t="s">
        <v>3782</v>
      </c>
      <c r="AC1035" s="3">
        <f t="shared" si="262"/>
        <v>0</v>
      </c>
      <c r="AD1035" s="2" t="s">
        <v>3778</v>
      </c>
      <c r="AN1035" s="35" t="s">
        <v>53</v>
      </c>
      <c r="AO1035" s="35" t="s">
        <v>276</v>
      </c>
      <c r="AP1035" s="35"/>
    </row>
    <row r="1036" spans="1:42" ht="15" x14ac:dyDescent="0.2">
      <c r="A1036" s="22" t="s">
        <v>3768</v>
      </c>
      <c r="B1036" s="22" t="s">
        <v>3769</v>
      </c>
      <c r="C1036" s="1" t="s">
        <v>69</v>
      </c>
      <c r="D1036" s="1" t="s">
        <v>1316</v>
      </c>
      <c r="E1036" s="1" t="s">
        <v>3779</v>
      </c>
      <c r="F1036" s="1" t="s">
        <v>79</v>
      </c>
      <c r="G1036" s="1" t="s">
        <v>316</v>
      </c>
      <c r="H1036" s="1" t="s">
        <v>316</v>
      </c>
      <c r="I1036" s="1" t="s">
        <v>3769</v>
      </c>
      <c r="L1036" s="2"/>
      <c r="M1036" s="2"/>
      <c r="N1036" s="1" t="s">
        <v>2</v>
      </c>
      <c r="O1036" s="1" t="s">
        <v>1352</v>
      </c>
      <c r="P1036" s="1">
        <v>0</v>
      </c>
      <c r="Q1036" s="1">
        <v>44</v>
      </c>
      <c r="R1036" s="1">
        <v>0</v>
      </c>
      <c r="S1036" s="1">
        <f t="shared" si="263"/>
        <v>44</v>
      </c>
      <c r="T1036" s="1">
        <f t="shared" si="264"/>
        <v>44</v>
      </c>
      <c r="U1036" s="1">
        <v>40</v>
      </c>
      <c r="V1036" s="1">
        <v>0</v>
      </c>
      <c r="W1036" s="1">
        <v>0</v>
      </c>
      <c r="X1036" s="1">
        <v>0</v>
      </c>
      <c r="Y1036" s="1">
        <f t="shared" si="261"/>
        <v>4</v>
      </c>
      <c r="Z1036" s="1" t="s">
        <v>3784</v>
      </c>
      <c r="AC1036" s="3">
        <f t="shared" si="262"/>
        <v>0</v>
      </c>
      <c r="AD1036" s="2" t="s">
        <v>3778</v>
      </c>
      <c r="AN1036" s="35" t="s">
        <v>53</v>
      </c>
      <c r="AO1036" s="35" t="s">
        <v>276</v>
      </c>
      <c r="AP1036" s="35"/>
    </row>
    <row r="1037" spans="1:42" ht="30" x14ac:dyDescent="0.2">
      <c r="A1037" s="22" t="s">
        <v>3770</v>
      </c>
      <c r="B1037" s="22" t="s">
        <v>3771</v>
      </c>
      <c r="C1037" s="1" t="s">
        <v>69</v>
      </c>
      <c r="D1037" s="1" t="s">
        <v>2353</v>
      </c>
      <c r="E1037" s="1" t="s">
        <v>637</v>
      </c>
      <c r="F1037" s="1" t="s">
        <v>79</v>
      </c>
      <c r="G1037" s="1" t="s">
        <v>5</v>
      </c>
      <c r="H1037" s="1" t="s">
        <v>5</v>
      </c>
      <c r="I1037" s="1" t="s">
        <v>3771</v>
      </c>
      <c r="L1037" s="2"/>
      <c r="M1037" s="2"/>
      <c r="N1037" s="1" t="s">
        <v>2</v>
      </c>
      <c r="O1037" s="1" t="s">
        <v>1352</v>
      </c>
      <c r="P1037" s="1">
        <v>0</v>
      </c>
      <c r="Q1037" s="1">
        <v>0</v>
      </c>
      <c r="R1037" s="1">
        <v>0</v>
      </c>
      <c r="S1037" s="1">
        <f t="shared" si="263"/>
        <v>0</v>
      </c>
      <c r="T1037" s="1">
        <f t="shared" si="264"/>
        <v>0</v>
      </c>
      <c r="U1037" s="1">
        <v>0</v>
      </c>
      <c r="V1037" s="1">
        <v>0</v>
      </c>
      <c r="W1037" s="1">
        <v>0</v>
      </c>
      <c r="X1037" s="1">
        <v>0</v>
      </c>
      <c r="Y1037" s="1">
        <f t="shared" si="261"/>
        <v>0</v>
      </c>
      <c r="Z1037" s="1" t="s">
        <v>3782</v>
      </c>
      <c r="AC1037" s="3">
        <f t="shared" si="262"/>
        <v>0</v>
      </c>
      <c r="AD1037" s="2" t="s">
        <v>3780</v>
      </c>
      <c r="AF1037" s="5" t="s">
        <v>2637</v>
      </c>
      <c r="AN1037" s="35" t="s">
        <v>53</v>
      </c>
      <c r="AO1037" s="35" t="s">
        <v>276</v>
      </c>
      <c r="AP1037" s="35"/>
    </row>
    <row r="1038" spans="1:42" ht="30" x14ac:dyDescent="0.2">
      <c r="A1038" s="22" t="s">
        <v>3772</v>
      </c>
      <c r="B1038" s="22" t="s">
        <v>3773</v>
      </c>
      <c r="C1038" s="1" t="s">
        <v>69</v>
      </c>
      <c r="D1038" s="1" t="s">
        <v>2353</v>
      </c>
      <c r="E1038" s="1" t="s">
        <v>589</v>
      </c>
      <c r="F1038" s="1" t="s">
        <v>79</v>
      </c>
      <c r="G1038" s="1" t="s">
        <v>5</v>
      </c>
      <c r="H1038" s="1" t="s">
        <v>5</v>
      </c>
      <c r="I1038" s="1" t="s">
        <v>3773</v>
      </c>
      <c r="L1038" s="2"/>
      <c r="M1038" s="2"/>
      <c r="N1038" s="1" t="s">
        <v>2</v>
      </c>
      <c r="O1038" s="1" t="s">
        <v>1352</v>
      </c>
      <c r="P1038" s="1">
        <v>0</v>
      </c>
      <c r="Q1038" s="1">
        <v>0</v>
      </c>
      <c r="R1038" s="1">
        <v>0</v>
      </c>
      <c r="S1038" s="1">
        <f t="shared" si="263"/>
        <v>0</v>
      </c>
      <c r="T1038" s="1">
        <f t="shared" si="264"/>
        <v>0</v>
      </c>
      <c r="U1038" s="1">
        <v>0</v>
      </c>
      <c r="V1038" s="1">
        <v>0</v>
      </c>
      <c r="W1038" s="1">
        <v>0</v>
      </c>
      <c r="X1038" s="1">
        <v>0</v>
      </c>
      <c r="Y1038" s="1">
        <f t="shared" si="261"/>
        <v>0</v>
      </c>
      <c r="Z1038" s="1" t="s">
        <v>3782</v>
      </c>
      <c r="AC1038" s="3">
        <f t="shared" si="262"/>
        <v>0</v>
      </c>
      <c r="AD1038" s="2" t="s">
        <v>3780</v>
      </c>
      <c r="AF1038" s="5" t="s">
        <v>2637</v>
      </c>
      <c r="AN1038" s="35" t="s">
        <v>53</v>
      </c>
      <c r="AO1038" s="35" t="s">
        <v>276</v>
      </c>
      <c r="AP1038" s="35"/>
    </row>
    <row r="1039" spans="1:42" ht="15" x14ac:dyDescent="0.2">
      <c r="A1039" s="22" t="s">
        <v>3774</v>
      </c>
      <c r="B1039" s="22" t="s">
        <v>3775</v>
      </c>
      <c r="C1039" s="1" t="s">
        <v>1162</v>
      </c>
      <c r="D1039" s="1" t="s">
        <v>2051</v>
      </c>
      <c r="E1039" s="1" t="s">
        <v>3781</v>
      </c>
      <c r="F1039" s="1" t="s">
        <v>1357</v>
      </c>
      <c r="G1039" s="1" t="s">
        <v>11</v>
      </c>
      <c r="H1039" s="1" t="s">
        <v>2437</v>
      </c>
      <c r="I1039" s="1" t="s">
        <v>3777</v>
      </c>
      <c r="L1039" s="2"/>
      <c r="M1039" s="2"/>
      <c r="N1039" s="1" t="s">
        <v>2</v>
      </c>
      <c r="O1039" s="1" t="s">
        <v>1352</v>
      </c>
      <c r="P1039" s="1">
        <v>0</v>
      </c>
      <c r="Q1039" s="1">
        <v>0</v>
      </c>
      <c r="R1039" s="1">
        <v>0</v>
      </c>
      <c r="S1039" s="1">
        <f t="shared" si="263"/>
        <v>0</v>
      </c>
      <c r="T1039" s="1">
        <f t="shared" si="264"/>
        <v>0</v>
      </c>
      <c r="U1039" s="1">
        <v>0</v>
      </c>
      <c r="V1039" s="1">
        <v>0</v>
      </c>
      <c r="W1039" s="1">
        <v>0</v>
      </c>
      <c r="X1039" s="1">
        <v>90</v>
      </c>
      <c r="Y1039" s="1">
        <f t="shared" si="261"/>
        <v>0</v>
      </c>
      <c r="Z1039" s="1" t="s">
        <v>3782</v>
      </c>
      <c r="AC1039" s="3">
        <f t="shared" si="262"/>
        <v>0</v>
      </c>
      <c r="AD1039" s="2" t="s">
        <v>3778</v>
      </c>
      <c r="AN1039" s="35" t="s">
        <v>53</v>
      </c>
      <c r="AO1039" s="35" t="s">
        <v>2240</v>
      </c>
      <c r="AP1039" s="35"/>
    </row>
    <row r="1040" spans="1:42" ht="15" x14ac:dyDescent="0.2">
      <c r="A1040" s="22" t="s">
        <v>3785</v>
      </c>
      <c r="B1040" s="22" t="s">
        <v>3786</v>
      </c>
      <c r="C1040" s="1" t="s">
        <v>69</v>
      </c>
      <c r="D1040" s="1" t="s">
        <v>1316</v>
      </c>
      <c r="E1040" s="1" t="s">
        <v>3787</v>
      </c>
      <c r="G1040" s="1" t="s">
        <v>3687</v>
      </c>
      <c r="H1040" s="1" t="s">
        <v>3788</v>
      </c>
      <c r="I1040" s="1" t="s">
        <v>3786</v>
      </c>
      <c r="N1040" s="2" t="s">
        <v>2</v>
      </c>
      <c r="O1040" s="2" t="s">
        <v>1352</v>
      </c>
      <c r="P1040" s="1">
        <v>0</v>
      </c>
      <c r="Q1040" s="1">
        <v>0</v>
      </c>
      <c r="R1040" s="1">
        <v>0</v>
      </c>
      <c r="S1040" s="1">
        <f t="shared" si="263"/>
        <v>0</v>
      </c>
      <c r="T1040" s="1">
        <f t="shared" si="264"/>
        <v>0</v>
      </c>
      <c r="U1040" s="1">
        <v>0</v>
      </c>
      <c r="V1040" s="1">
        <v>0</v>
      </c>
      <c r="W1040" s="1">
        <v>0</v>
      </c>
      <c r="X1040" s="1">
        <v>0</v>
      </c>
      <c r="Y1040" s="1">
        <f t="shared" si="261"/>
        <v>0</v>
      </c>
      <c r="Z1040" s="1" t="s">
        <v>3782</v>
      </c>
      <c r="AC1040" s="3">
        <f t="shared" si="262"/>
        <v>0</v>
      </c>
      <c r="AD1040" s="2" t="s">
        <v>3817</v>
      </c>
      <c r="AF1040" s="5" t="s">
        <v>2637</v>
      </c>
      <c r="AN1040" s="35" t="s">
        <v>53</v>
      </c>
      <c r="AO1040" s="35" t="s">
        <v>276</v>
      </c>
      <c r="AP1040" s="35"/>
    </row>
    <row r="1041" spans="1:42" ht="15" x14ac:dyDescent="0.2">
      <c r="A1041" s="22" t="s">
        <v>3789</v>
      </c>
      <c r="B1041" s="22" t="s">
        <v>3790</v>
      </c>
      <c r="C1041" s="1" t="s">
        <v>69</v>
      </c>
      <c r="D1041" s="1" t="s">
        <v>1316</v>
      </c>
      <c r="E1041" s="1" t="s">
        <v>3791</v>
      </c>
      <c r="G1041" s="1" t="s">
        <v>2405</v>
      </c>
      <c r="H1041" s="1" t="s">
        <v>3792</v>
      </c>
      <c r="I1041" s="1" t="s">
        <v>3793</v>
      </c>
      <c r="N1041" s="2" t="s">
        <v>2</v>
      </c>
      <c r="O1041" s="2" t="s">
        <v>1352</v>
      </c>
      <c r="P1041" s="1">
        <v>0</v>
      </c>
      <c r="Q1041" s="1">
        <v>0</v>
      </c>
      <c r="R1041" s="1">
        <v>0</v>
      </c>
      <c r="S1041" s="1">
        <f t="shared" si="263"/>
        <v>0</v>
      </c>
      <c r="T1041" s="1">
        <f t="shared" si="264"/>
        <v>0</v>
      </c>
      <c r="U1041" s="1">
        <v>0</v>
      </c>
      <c r="V1041" s="1">
        <v>0</v>
      </c>
      <c r="W1041" s="1">
        <v>0</v>
      </c>
      <c r="X1041" s="1">
        <v>0</v>
      </c>
      <c r="Y1041" s="1">
        <f t="shared" si="261"/>
        <v>0</v>
      </c>
      <c r="Z1041" s="1" t="s">
        <v>3782</v>
      </c>
      <c r="AC1041" s="3">
        <f t="shared" si="262"/>
        <v>0</v>
      </c>
      <c r="AD1041" s="2" t="s">
        <v>3817</v>
      </c>
      <c r="AN1041" s="35" t="s">
        <v>53</v>
      </c>
      <c r="AO1041" s="35" t="s">
        <v>2014</v>
      </c>
      <c r="AP1041" s="35"/>
    </row>
    <row r="1042" spans="1:42" ht="15" x14ac:dyDescent="0.2">
      <c r="A1042" s="22" t="s">
        <v>3794</v>
      </c>
      <c r="B1042" s="22" t="s">
        <v>3795</v>
      </c>
      <c r="C1042" s="1" t="s">
        <v>69</v>
      </c>
      <c r="D1042" s="1" t="s">
        <v>1316</v>
      </c>
      <c r="E1042" s="1" t="s">
        <v>3796</v>
      </c>
      <c r="G1042" s="1" t="s">
        <v>2405</v>
      </c>
      <c r="H1042" s="1" t="s">
        <v>3792</v>
      </c>
      <c r="I1042" s="1" t="s">
        <v>3797</v>
      </c>
      <c r="N1042" s="2" t="s">
        <v>2</v>
      </c>
      <c r="O1042" s="2" t="s">
        <v>1352</v>
      </c>
      <c r="P1042" s="1">
        <v>0</v>
      </c>
      <c r="Q1042" s="1">
        <v>0</v>
      </c>
      <c r="R1042" s="1">
        <v>0</v>
      </c>
      <c r="S1042" s="1">
        <f t="shared" si="263"/>
        <v>0</v>
      </c>
      <c r="T1042" s="1">
        <f t="shared" si="264"/>
        <v>0</v>
      </c>
      <c r="U1042" s="1">
        <v>0</v>
      </c>
      <c r="V1042" s="1">
        <v>0</v>
      </c>
      <c r="W1042" s="1">
        <v>0</v>
      </c>
      <c r="X1042" s="1">
        <v>0</v>
      </c>
      <c r="Y1042" s="1">
        <f t="shared" si="261"/>
        <v>0</v>
      </c>
      <c r="Z1042" s="1" t="s">
        <v>3782</v>
      </c>
      <c r="AC1042" s="3">
        <f t="shared" si="262"/>
        <v>0</v>
      </c>
      <c r="AD1042" s="2" t="s">
        <v>3817</v>
      </c>
      <c r="AN1042" s="35" t="s">
        <v>53</v>
      </c>
      <c r="AO1042" s="35" t="s">
        <v>2014</v>
      </c>
      <c r="AP1042" s="35"/>
    </row>
    <row r="1043" spans="1:42" ht="30" x14ac:dyDescent="0.2">
      <c r="A1043" s="22" t="s">
        <v>3798</v>
      </c>
      <c r="B1043" s="22" t="s">
        <v>3799</v>
      </c>
      <c r="C1043" s="1" t="s">
        <v>69</v>
      </c>
      <c r="D1043" s="1" t="s">
        <v>2018</v>
      </c>
      <c r="E1043" s="1" t="s">
        <v>3800</v>
      </c>
      <c r="G1043" s="1" t="s">
        <v>7</v>
      </c>
      <c r="H1043" s="1" t="s">
        <v>3801</v>
      </c>
      <c r="I1043" s="1" t="s">
        <v>3802</v>
      </c>
      <c r="N1043" s="2" t="s">
        <v>2</v>
      </c>
      <c r="O1043" s="2" t="s">
        <v>1352</v>
      </c>
      <c r="P1043" s="1">
        <v>0</v>
      </c>
      <c r="Q1043" s="1">
        <v>0</v>
      </c>
      <c r="R1043" s="1">
        <v>0</v>
      </c>
      <c r="S1043" s="1">
        <f t="shared" si="263"/>
        <v>0</v>
      </c>
      <c r="T1043" s="1">
        <f t="shared" si="264"/>
        <v>0</v>
      </c>
      <c r="U1043" s="1">
        <v>0</v>
      </c>
      <c r="V1043" s="1">
        <v>0</v>
      </c>
      <c r="W1043" s="1">
        <v>0</v>
      </c>
      <c r="X1043" s="1">
        <v>0</v>
      </c>
      <c r="Y1043" s="1">
        <f t="shared" ref="Y1043:Y1047" si="265">T1043-(U1043+V1043)</f>
        <v>0</v>
      </c>
      <c r="Z1043" s="1" t="s">
        <v>3782</v>
      </c>
      <c r="AC1043" s="3">
        <f t="shared" si="262"/>
        <v>0</v>
      </c>
      <c r="AD1043" s="2" t="s">
        <v>3817</v>
      </c>
      <c r="AF1043" s="5" t="s">
        <v>2015</v>
      </c>
      <c r="AN1043" s="35" t="s">
        <v>53</v>
      </c>
      <c r="AO1043" s="35" t="s">
        <v>2589</v>
      </c>
      <c r="AP1043" s="35"/>
    </row>
    <row r="1044" spans="1:42" ht="15" x14ac:dyDescent="0.2">
      <c r="A1044" s="22" t="s">
        <v>3803</v>
      </c>
      <c r="B1044" s="22" t="s">
        <v>3804</v>
      </c>
      <c r="C1044" s="1" t="s">
        <v>69</v>
      </c>
      <c r="D1044" s="1" t="s">
        <v>1316</v>
      </c>
      <c r="E1044" s="1" t="s">
        <v>3805</v>
      </c>
      <c r="G1044" s="1" t="s">
        <v>2405</v>
      </c>
      <c r="H1044" s="1" t="s">
        <v>3792</v>
      </c>
      <c r="I1044" s="1" t="s">
        <v>3806</v>
      </c>
      <c r="N1044" s="2" t="s">
        <v>2</v>
      </c>
      <c r="O1044" s="2" t="s">
        <v>1352</v>
      </c>
      <c r="P1044" s="1">
        <v>0</v>
      </c>
      <c r="Q1044" s="1">
        <v>0</v>
      </c>
      <c r="R1044" s="1">
        <v>0</v>
      </c>
      <c r="S1044" s="1">
        <f t="shared" si="263"/>
        <v>0</v>
      </c>
      <c r="T1044" s="1">
        <f t="shared" si="264"/>
        <v>0</v>
      </c>
      <c r="U1044" s="1">
        <v>0</v>
      </c>
      <c r="V1044" s="1">
        <v>0</v>
      </c>
      <c r="W1044" s="1">
        <v>0</v>
      </c>
      <c r="X1044" s="1">
        <v>0</v>
      </c>
      <c r="Y1044" s="1">
        <f t="shared" si="265"/>
        <v>0</v>
      </c>
      <c r="Z1044" s="1" t="s">
        <v>3782</v>
      </c>
      <c r="AC1044" s="3">
        <f t="shared" si="262"/>
        <v>0</v>
      </c>
      <c r="AD1044" s="2" t="s">
        <v>3817</v>
      </c>
      <c r="AN1044" s="35" t="s">
        <v>53</v>
      </c>
      <c r="AO1044" s="35" t="s">
        <v>2014</v>
      </c>
      <c r="AP1044" s="35"/>
    </row>
    <row r="1045" spans="1:42" ht="15" x14ac:dyDescent="0.2">
      <c r="A1045" s="22" t="s">
        <v>3808</v>
      </c>
      <c r="B1045" s="22" t="s">
        <v>3809</v>
      </c>
      <c r="C1045" s="1" t="s">
        <v>69</v>
      </c>
      <c r="D1045" s="1" t="s">
        <v>1316</v>
      </c>
      <c r="E1045" s="1" t="s">
        <v>3810</v>
      </c>
      <c r="G1045" s="1" t="s">
        <v>1086</v>
      </c>
      <c r="H1045" s="1" t="s">
        <v>3807</v>
      </c>
      <c r="I1045" s="1" t="s">
        <v>3809</v>
      </c>
      <c r="N1045" s="2" t="s">
        <v>2</v>
      </c>
      <c r="O1045" s="2" t="s">
        <v>1352</v>
      </c>
      <c r="P1045" s="1">
        <v>0</v>
      </c>
      <c r="Q1045" s="1">
        <v>0</v>
      </c>
      <c r="R1045" s="1">
        <v>0</v>
      </c>
      <c r="S1045" s="1">
        <f t="shared" si="263"/>
        <v>0</v>
      </c>
      <c r="T1045" s="1">
        <f t="shared" si="264"/>
        <v>0</v>
      </c>
      <c r="U1045" s="1">
        <v>0</v>
      </c>
      <c r="V1045" s="1">
        <v>0</v>
      </c>
      <c r="W1045" s="1">
        <v>0</v>
      </c>
      <c r="X1045" s="1">
        <v>0</v>
      </c>
      <c r="Y1045" s="1">
        <f t="shared" si="265"/>
        <v>0</v>
      </c>
      <c r="Z1045" s="1" t="s">
        <v>3782</v>
      </c>
      <c r="AC1045" s="3">
        <f t="shared" si="262"/>
        <v>0</v>
      </c>
      <c r="AD1045" s="2" t="s">
        <v>3817</v>
      </c>
      <c r="AN1045" s="35" t="s">
        <v>53</v>
      </c>
      <c r="AO1045" s="35" t="s">
        <v>276</v>
      </c>
      <c r="AP1045" s="35"/>
    </row>
    <row r="1046" spans="1:42" ht="15" x14ac:dyDescent="0.2">
      <c r="A1046" s="22" t="s">
        <v>3811</v>
      </c>
      <c r="B1046" s="22" t="s">
        <v>3812</v>
      </c>
      <c r="C1046" s="1" t="s">
        <v>69</v>
      </c>
      <c r="D1046" s="1" t="s">
        <v>1316</v>
      </c>
      <c r="E1046" s="1" t="s">
        <v>3813</v>
      </c>
      <c r="G1046" s="1" t="s">
        <v>1086</v>
      </c>
      <c r="H1046" s="1" t="s">
        <v>3807</v>
      </c>
      <c r="I1046" s="1" t="s">
        <v>3812</v>
      </c>
      <c r="N1046" s="2" t="s">
        <v>2</v>
      </c>
      <c r="O1046" s="2" t="s">
        <v>1352</v>
      </c>
      <c r="P1046" s="1">
        <v>0</v>
      </c>
      <c r="Q1046" s="1">
        <v>0</v>
      </c>
      <c r="R1046" s="1">
        <v>0</v>
      </c>
      <c r="S1046" s="1">
        <f t="shared" si="263"/>
        <v>0</v>
      </c>
      <c r="T1046" s="1">
        <f t="shared" si="264"/>
        <v>0</v>
      </c>
      <c r="U1046" s="1">
        <v>0</v>
      </c>
      <c r="V1046" s="1">
        <v>0</v>
      </c>
      <c r="W1046" s="1">
        <v>0</v>
      </c>
      <c r="X1046" s="1">
        <v>0</v>
      </c>
      <c r="Y1046" s="1">
        <f t="shared" si="265"/>
        <v>0</v>
      </c>
      <c r="Z1046" s="1" t="s">
        <v>3782</v>
      </c>
      <c r="AC1046" s="3">
        <f t="shared" si="262"/>
        <v>0</v>
      </c>
      <c r="AD1046" s="2" t="s">
        <v>3817</v>
      </c>
      <c r="AN1046" s="35" t="s">
        <v>53</v>
      </c>
      <c r="AO1046" s="35" t="s">
        <v>276</v>
      </c>
      <c r="AP1046" s="35"/>
    </row>
    <row r="1047" spans="1:42" ht="15" x14ac:dyDescent="0.2">
      <c r="A1047" s="22" t="s">
        <v>3814</v>
      </c>
      <c r="B1047" s="22" t="s">
        <v>3815</v>
      </c>
      <c r="C1047" s="1" t="s">
        <v>69</v>
      </c>
      <c r="D1047" s="1" t="s">
        <v>1316</v>
      </c>
      <c r="E1047" s="1" t="s">
        <v>3816</v>
      </c>
      <c r="G1047" s="1" t="s">
        <v>3686</v>
      </c>
      <c r="H1047" s="1" t="s">
        <v>316</v>
      </c>
      <c r="I1047" s="1" t="s">
        <v>3815</v>
      </c>
      <c r="N1047" s="2" t="s">
        <v>2</v>
      </c>
      <c r="O1047" s="2" t="s">
        <v>1352</v>
      </c>
      <c r="P1047" s="1">
        <v>0</v>
      </c>
      <c r="Q1047" s="1">
        <v>0</v>
      </c>
      <c r="R1047" s="1">
        <v>0</v>
      </c>
      <c r="S1047" s="1">
        <f t="shared" si="263"/>
        <v>0</v>
      </c>
      <c r="T1047" s="1">
        <f t="shared" si="264"/>
        <v>0</v>
      </c>
      <c r="U1047" s="1">
        <v>0</v>
      </c>
      <c r="V1047" s="1">
        <v>0</v>
      </c>
      <c r="W1047" s="1">
        <v>0</v>
      </c>
      <c r="X1047" s="1">
        <v>0</v>
      </c>
      <c r="Y1047" s="1">
        <f t="shared" si="265"/>
        <v>0</v>
      </c>
      <c r="Z1047" s="1" t="s">
        <v>3782</v>
      </c>
      <c r="AC1047" s="3">
        <f t="shared" si="262"/>
        <v>0</v>
      </c>
      <c r="AD1047" s="2" t="s">
        <v>3817</v>
      </c>
      <c r="AN1047" s="35" t="s">
        <v>53</v>
      </c>
      <c r="AO1047" s="35" t="s">
        <v>276</v>
      </c>
      <c r="AP1047" s="35"/>
    </row>
  </sheetData>
  <autoFilter ref="A1:AY1047" xr:uid="{00000000-0001-0000-0200-000000000000}"/>
  <sortState xmlns:xlrd2="http://schemas.microsoft.com/office/spreadsheetml/2017/richdata2" ref="A2:AX1034">
    <sortCondition ref="C2:C1034"/>
    <sortCondition ref="AO2:AO1034"/>
    <sortCondition ref="AN2:AN1034"/>
    <sortCondition ref="B2:B1034"/>
  </sortState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JPE Q423_KICK-START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Buttignol</dc:creator>
  <cp:lastModifiedBy>Sathya Narayanan</cp:lastModifiedBy>
  <dcterms:created xsi:type="dcterms:W3CDTF">2021-03-24T01:55:28Z</dcterms:created>
  <dcterms:modified xsi:type="dcterms:W3CDTF">2023-07-14T07:57:30Z</dcterms:modified>
</cp:coreProperties>
</file>