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filterPrivacy="1" defaultThemeVersion="124226"/>
  <xr:revisionPtr revIDLastSave="0" documentId="13_ncr:1_{BB089A57-FF73-094E-9A7E-7FEB309BB4DE}" xr6:coauthVersionLast="47" xr6:coauthVersionMax="47" xr10:uidLastSave="{00000000-0000-0000-0000-000000000000}"/>
  <bookViews>
    <workbookView xWindow="0" yWindow="500" windowWidth="27620" windowHeight="17460" xr2:uid="{00000000-000D-0000-FFFF-FFFF00000000}"/>
  </bookViews>
  <sheets>
    <sheet name="orario_lavo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11" i="1" s="1"/>
  <c r="H15" i="1" s="1"/>
  <c r="H5" i="1"/>
  <c r="H6" i="1"/>
  <c r="H7" i="1"/>
  <c r="H8" i="1"/>
  <c r="H3" i="1"/>
  <c r="H14" i="1" l="1"/>
  <c r="H18" i="1" s="1"/>
</calcChain>
</file>

<file path=xl/sharedStrings.xml><?xml version="1.0" encoding="utf-8"?>
<sst xmlns="http://schemas.openxmlformats.org/spreadsheetml/2006/main" count="16" uniqueCount="13">
  <si>
    <t>Lunedì</t>
  </si>
  <si>
    <t>Martedì</t>
  </si>
  <si>
    <t>Mercoledì</t>
  </si>
  <si>
    <t>Giovedì</t>
  </si>
  <si>
    <t>Venerdì</t>
  </si>
  <si>
    <t>Sabato</t>
  </si>
  <si>
    <t>Domenica</t>
  </si>
  <si>
    <t>entrata</t>
  </si>
  <si>
    <t>uscita</t>
  </si>
  <si>
    <t>totale</t>
  </si>
  <si>
    <t>Retrib. Oraria</t>
  </si>
  <si>
    <t>Retr. Straordinario</t>
  </si>
  <si>
    <t>totale 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</si>
</sst>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€&quot;\ * #,##0.00_-;\-&quot;€&quot;\ * #,##0.00_-;_-&quot;€&quot;\ * &quot;-&quot;??_-;_-@_-"/>
    <numFmt numFmtId="166" formatCode="#,##0.00\ &quot;€&quot;"/>
    <numFmt numFmtId="167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20" fontId="0" fillId="0" borderId="1" xfId="0" applyNumberFormat="1" applyBorder="1"/>
    <xf numFmtId="2" fontId="0" fillId="0" borderId="0" xfId="0" applyNumberFormat="1"/>
    <xf numFmtId="0" fontId="0" fillId="0" borderId="0" xfId="0" applyAlignment="1">
      <alignment horizontal="right"/>
    </xf>
    <xf numFmtId="0" fontId="0" fillId="2" borderId="1" xfId="0" applyFill="1" applyBorder="1"/>
    <xf numFmtId="164" fontId="1" fillId="2" borderId="1" xfId="1" applyFont="1" applyFill="1" applyBorder="1"/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166" fontId="0" fillId="0" borderId="1" xfId="0" applyNumberFormat="1" applyBorder="1"/>
    <xf numFmtId="46" fontId="0" fillId="0" borderId="0" xfId="0" applyNumberFormat="1"/>
    <xf numFmtId="167" fontId="0" fillId="0" borderId="1" xfId="0" applyNumberFormat="1" applyBorder="1"/>
    <xf numFmtId="167" fontId="0" fillId="0" borderId="0" xfId="0" applyNumberFormat="1"/>
  </cellXfs>
  <cellStyles count="2">
    <cellStyle name="Currency" xfId="1" builtinId="4"/>
    <cellStyle name="Normal" xfId="0" builtinId="0"/>
  </cellStyles>
  <dxfs count="0"/>
  <tableStyles count="1" defaultTableStyle="TableStyleMedium2" defaultPivotStyle="PivotStyleMedium9">
    <tableStyle name="Invisible" pivot="0" table="0" count="0" xr9:uid="{D30B3623-41C9-4867-B24B-D3BEC36F05D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15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810500" y="190500"/>
          <a:ext cx="3048000" cy="952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>
            <a:lnSpc>
              <a:spcPts val="2100"/>
            </a:lnSpc>
          </a:pPr>
          <a:r>
            <a:rPr lang="it-IT" sz="1400"/>
            <a:t>Calcolo orario lavoro</a:t>
          </a:r>
        </a:p>
        <a:p>
          <a:pPr>
            <a:lnSpc>
              <a:spcPts val="2100"/>
            </a:lnSpc>
          </a:pPr>
          <a:r>
            <a:rPr lang="it-IT" sz="1400"/>
            <a:t>Retr.</a:t>
          </a:r>
          <a:r>
            <a:rPr lang="it-IT" sz="1400" baseline="0"/>
            <a:t> oraria 17,50</a:t>
          </a:r>
          <a:endParaRPr lang="it-IT" sz="1400"/>
        </a:p>
        <a:p>
          <a:pPr>
            <a:lnSpc>
              <a:spcPts val="2100"/>
            </a:lnSpc>
          </a:pPr>
          <a:r>
            <a:rPr lang="it-IT" sz="1400"/>
            <a:t>Straordinario (oltre le</a:t>
          </a:r>
          <a:r>
            <a:rPr lang="it-IT" sz="1400" baseline="0"/>
            <a:t> 36 ore) 19,00</a:t>
          </a:r>
        </a:p>
        <a:p>
          <a:pPr>
            <a:lnSpc>
              <a:spcPts val="1100"/>
            </a:lnSpc>
          </a:pP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8"/>
  <sheetViews>
    <sheetView tabSelected="1" zoomScale="130" zoomScaleNormal="130" workbookViewId="0">
      <selection activeCell="M10" sqref="M10"/>
    </sheetView>
  </sheetViews>
  <sheetFormatPr baseColWidth="10" defaultColWidth="8.83203125" defaultRowHeight="15" x14ac:dyDescent="0.2"/>
  <cols>
    <col min="2" max="2" width="10.1640625" bestFit="1" customWidth="1"/>
    <col min="3" max="6" width="16.83203125" customWidth="1"/>
    <col min="7" max="7" width="3" customWidth="1"/>
    <col min="8" max="8" width="10.1640625" bestFit="1" customWidth="1"/>
  </cols>
  <sheetData>
    <row r="2" spans="2:12" x14ac:dyDescent="0.2">
      <c r="C2" s="7" t="s">
        <v>7</v>
      </c>
      <c r="D2" s="7" t="s">
        <v>8</v>
      </c>
      <c r="E2" s="7" t="s">
        <v>7</v>
      </c>
      <c r="F2" s="7" t="s">
        <v>8</v>
      </c>
      <c r="H2" t="s">
        <v>9</v>
      </c>
    </row>
    <row r="3" spans="2:12" x14ac:dyDescent="0.2">
      <c r="B3" s="8" t="s">
        <v>0</v>
      </c>
      <c r="C3" s="2">
        <v>0.3888888888888889</v>
      </c>
      <c r="D3" s="2">
        <v>0.54166666666666663</v>
      </c>
      <c r="E3" s="2">
        <v>0.58333333333333337</v>
      </c>
      <c r="F3" s="2">
        <v>0.75</v>
      </c>
      <c r="H3" s="2">
        <f>(D3-C3)+(F3-E3)</f>
        <v>0.31944444444444436</v>
      </c>
    </row>
    <row r="4" spans="2:12" x14ac:dyDescent="0.2">
      <c r="B4" s="8" t="s">
        <v>1</v>
      </c>
      <c r="C4" s="2">
        <v>0.33333333333333331</v>
      </c>
      <c r="D4" s="2">
        <v>0.58333333333333337</v>
      </c>
      <c r="E4" s="1"/>
      <c r="F4" s="1"/>
      <c r="H4" s="2">
        <f t="shared" ref="H4:H8" si="0">(D4-C4)+(F4-E4)</f>
        <v>0.25000000000000006</v>
      </c>
    </row>
    <row r="5" spans="2:12" x14ac:dyDescent="0.2">
      <c r="B5" s="8" t="s">
        <v>2</v>
      </c>
      <c r="C5" s="2">
        <v>0.38194444444444442</v>
      </c>
      <c r="D5" s="2">
        <v>0.54166666666666663</v>
      </c>
      <c r="E5" s="2">
        <v>0.58333333333333337</v>
      </c>
      <c r="F5" s="2">
        <v>0.75694444444444453</v>
      </c>
      <c r="H5" s="2">
        <f t="shared" si="0"/>
        <v>0.33333333333333337</v>
      </c>
    </row>
    <row r="6" spans="2:12" x14ac:dyDescent="0.2">
      <c r="B6" s="8" t="s">
        <v>3</v>
      </c>
      <c r="C6" s="2">
        <v>0.36805555555555558</v>
      </c>
      <c r="D6" s="2">
        <v>0.54861111111111105</v>
      </c>
      <c r="E6" s="2">
        <v>0.58333333333333337</v>
      </c>
      <c r="F6" s="2">
        <v>0.74305555555555547</v>
      </c>
      <c r="H6" s="2">
        <f t="shared" si="0"/>
        <v>0.34027777777777757</v>
      </c>
    </row>
    <row r="7" spans="2:12" x14ac:dyDescent="0.2">
      <c r="B7" s="8" t="s">
        <v>4</v>
      </c>
      <c r="C7" s="2">
        <v>0.38194444444444442</v>
      </c>
      <c r="D7" s="2">
        <v>0.54513888888888895</v>
      </c>
      <c r="E7" s="2">
        <v>0.58333333333333337</v>
      </c>
      <c r="F7" s="2">
        <v>0.75347222222222221</v>
      </c>
      <c r="H7" s="2">
        <f t="shared" si="0"/>
        <v>0.33333333333333337</v>
      </c>
    </row>
    <row r="8" spans="2:12" x14ac:dyDescent="0.2">
      <c r="B8" s="8" t="s">
        <v>5</v>
      </c>
      <c r="C8" s="2">
        <v>0.39583333333333331</v>
      </c>
      <c r="D8" s="2">
        <v>0.54166666666666663</v>
      </c>
      <c r="E8" s="1"/>
      <c r="F8" s="1"/>
      <c r="H8" s="2">
        <f t="shared" si="0"/>
        <v>0.14583333333333331</v>
      </c>
    </row>
    <row r="9" spans="2:12" x14ac:dyDescent="0.2">
      <c r="B9" s="8" t="s">
        <v>6</v>
      </c>
      <c r="C9" s="1"/>
      <c r="D9" s="1"/>
      <c r="E9" s="1"/>
      <c r="F9" s="1"/>
      <c r="H9" s="1"/>
    </row>
    <row r="11" spans="2:12" x14ac:dyDescent="0.2">
      <c r="F11" s="4" t="s">
        <v>12</v>
      </c>
      <c r="H11" s="11">
        <f>SUM(H3:H8)</f>
        <v>1.7222222222222221</v>
      </c>
    </row>
    <row r="13" spans="2:12" x14ac:dyDescent="0.2">
      <c r="F13" s="3"/>
      <c r="H13" s="3"/>
      <c r="J13" s="10"/>
    </row>
    <row r="14" spans="2:12" x14ac:dyDescent="0.2">
      <c r="E14" s="5" t="s">
        <v>10</v>
      </c>
      <c r="F14" s="6">
        <v>17.5</v>
      </c>
      <c r="H14" s="9">
        <f>IF(H11*24&gt;36,F14*36,H11*24*F14)</f>
        <v>630</v>
      </c>
      <c r="J14" s="12"/>
    </row>
    <row r="15" spans="2:12" x14ac:dyDescent="0.2">
      <c r="E15" s="5" t="s">
        <v>11</v>
      </c>
      <c r="F15" s="6">
        <v>19</v>
      </c>
      <c r="H15" s="9">
        <f>IF(H11*24&gt;36,F15*(H11*24-36),0)</f>
        <v>101.33333333333324</v>
      </c>
      <c r="J15" s="12"/>
      <c r="L15" s="10"/>
    </row>
    <row r="18" spans="6:8" x14ac:dyDescent="0.2">
      <c r="F18" s="4" t="s">
        <v>9</v>
      </c>
      <c r="H18" s="9">
        <f>(H14+H15)</f>
        <v>731.33333333333326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orario_lavoro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2023-07-02T16:23:05Z</dcterms:modified>
</cp:coreProperties>
</file>