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icardo/Downloads/"/>
    </mc:Choice>
  </mc:AlternateContent>
  <xr:revisionPtr revIDLastSave="0" documentId="8_{94638D5F-4351-5D48-9EC2-A4C16CFF3AD9}" xr6:coauthVersionLast="47" xr6:coauthVersionMax="47" xr10:uidLastSave="{00000000-0000-0000-0000-000000000000}"/>
  <bookViews>
    <workbookView xWindow="780" yWindow="1000" windowWidth="26860" windowHeight="16440" activeTab="4" xr2:uid="{5C264635-9198-E34B-AD11-82332D99ED5E}"/>
  </bookViews>
  <sheets>
    <sheet name="Customers" sheetId="1" r:id="rId1"/>
    <sheet name="Books" sheetId="2" r:id="rId2"/>
    <sheet name="Sheet5" sheetId="5" state="hidden" r:id="rId3"/>
    <sheet name="Employee" sheetId="3" r:id="rId4"/>
    <sheet name="System"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4" l="1"/>
  <c r="H6" i="4"/>
  <c r="H7" i="4"/>
  <c r="H3" i="4"/>
  <c r="H4" i="4"/>
  <c r="H2" i="4"/>
  <c r="C3" i="4"/>
  <c r="C4" i="4"/>
  <c r="C5" i="4"/>
  <c r="C6" i="4"/>
  <c r="C7" i="4"/>
  <c r="C8" i="4"/>
  <c r="C9" i="4"/>
  <c r="C10" i="4"/>
  <c r="C11" i="4"/>
  <c r="C2" i="4"/>
  <c r="D11" i="3" l="1"/>
  <c r="D3" i="3"/>
  <c r="D4" i="3"/>
  <c r="D5" i="3"/>
  <c r="D6" i="3"/>
  <c r="D7" i="3"/>
  <c r="D8" i="3"/>
  <c r="D9" i="3"/>
  <c r="D10" i="3"/>
  <c r="D2" i="3"/>
  <c r="F3" i="1"/>
  <c r="F4" i="1"/>
  <c r="F5" i="1"/>
  <c r="F6" i="1"/>
  <c r="F7" i="1"/>
  <c r="F8" i="1"/>
  <c r="F9" i="1"/>
  <c r="F10" i="1"/>
  <c r="F11" i="1"/>
  <c r="F2" i="1"/>
</calcChain>
</file>

<file path=xl/sharedStrings.xml><?xml version="1.0" encoding="utf-8"?>
<sst xmlns="http://schemas.openxmlformats.org/spreadsheetml/2006/main" count="209" uniqueCount="170">
  <si>
    <t>Client ID</t>
  </si>
  <si>
    <t>Name</t>
  </si>
  <si>
    <t>Last Name</t>
  </si>
  <si>
    <t>DOB</t>
  </si>
  <si>
    <t>Phone number</t>
  </si>
  <si>
    <t>email</t>
  </si>
  <si>
    <t>CUS-001</t>
  </si>
  <si>
    <t>Leonardo</t>
  </si>
  <si>
    <t>Alessandro</t>
  </si>
  <si>
    <t>Tommaso</t>
  </si>
  <si>
    <t>Francesco</t>
  </si>
  <si>
    <t>Edoardo</t>
  </si>
  <si>
    <t>Sofia</t>
  </si>
  <si>
    <t>Aurora</t>
  </si>
  <si>
    <t>Giulia</t>
  </si>
  <si>
    <t>Ginevra</t>
  </si>
  <si>
    <t>Beatrice</t>
  </si>
  <si>
    <t>CUS-002</t>
  </si>
  <si>
    <t>CUS-003</t>
  </si>
  <si>
    <t>CUS-004</t>
  </si>
  <si>
    <t>CUS-005</t>
  </si>
  <si>
    <t>CUS-006</t>
  </si>
  <si>
    <t>CUS-007</t>
  </si>
  <si>
    <t>CUS-008</t>
  </si>
  <si>
    <t>CUS-009</t>
  </si>
  <si>
    <t>CUS-010</t>
  </si>
  <si>
    <t>Rossi</t>
  </si>
  <si>
    <t>Ferrari</t>
  </si>
  <si>
    <t>Russo</t>
  </si>
  <si>
    <t>Esposito</t>
  </si>
  <si>
    <t>Bianchi</t>
  </si>
  <si>
    <t>Romano</t>
  </si>
  <si>
    <t>Gallo</t>
  </si>
  <si>
    <t>Costa</t>
  </si>
  <si>
    <t>Colombo</t>
  </si>
  <si>
    <t>Ricci</t>
  </si>
  <si>
    <t>555-555-5555</t>
  </si>
  <si>
    <t>666-666-6666</t>
  </si>
  <si>
    <t>111-111-1111</t>
  </si>
  <si>
    <t>222-222-2222</t>
  </si>
  <si>
    <t>333-333-3333</t>
  </si>
  <si>
    <t>444-444-4444</t>
  </si>
  <si>
    <t>777-777-7777</t>
  </si>
  <si>
    <t>888-888-8888</t>
  </si>
  <si>
    <t>999-999-9999</t>
  </si>
  <si>
    <t>123-456-7890</t>
  </si>
  <si>
    <t>Title</t>
  </si>
  <si>
    <t>Author</t>
  </si>
  <si>
    <t>Genre</t>
  </si>
  <si>
    <t>Year of release</t>
  </si>
  <si>
    <t>Publisher</t>
  </si>
  <si>
    <t>BOO-001</t>
  </si>
  <si>
    <t>To Kill a Mockingbird</t>
  </si>
  <si>
    <t>Harper Lee</t>
  </si>
  <si>
    <t>Great Expectations</t>
  </si>
  <si>
    <t>Charles Dickens</t>
  </si>
  <si>
    <t>The Handmaid's Tale</t>
  </si>
  <si>
    <t>Margaret Atwood</t>
  </si>
  <si>
    <t>The Scarlet Letter</t>
  </si>
  <si>
    <t>Nathaniel Hawthorne</t>
  </si>
  <si>
    <t>Lolita</t>
  </si>
  <si>
    <t>Vladimir Nabokov</t>
  </si>
  <si>
    <t>Wuthering Heights</t>
  </si>
  <si>
    <t>Emily Brontë</t>
  </si>
  <si>
    <t>The Great Gatsby</t>
  </si>
  <si>
    <t>F Scott Fitzgerald</t>
  </si>
  <si>
    <t>George Orwell</t>
  </si>
  <si>
    <t>Pride and Prejudice</t>
  </si>
  <si>
    <t>Jane Austen</t>
  </si>
  <si>
    <t>The Diary Of A Young Girl</t>
  </si>
  <si>
    <t>Anne Frank</t>
  </si>
  <si>
    <t>ISBN</t>
  </si>
  <si>
    <t>Southern Gothic</t>
  </si>
  <si>
    <t>J. B. Lippincott &amp; Co.</t>
  </si>
  <si>
    <t>hapman &amp; Hall</t>
  </si>
  <si>
    <t>Novel, Bildungsroman</t>
  </si>
  <si>
    <t>McClelland and Stewart</t>
  </si>
  <si>
    <t>Dystopian novel</t>
  </si>
  <si>
    <t>0-7710-0813-9</t>
  </si>
  <si>
    <t>Romantic, Historical</t>
  </si>
  <si>
    <t>978-1512090567</t>
  </si>
  <si>
    <t>131-178487079X</t>
  </si>
  <si>
    <t>Ticknor, Reed &amp; Fields</t>
  </si>
  <si>
    <t>978-8845912542</t>
  </si>
  <si>
    <t>Novel</t>
  </si>
  <si>
    <t>Olympia Press</t>
  </si>
  <si>
    <t>Gothic fiction,</t>
  </si>
  <si>
    <t>0-486-29256-8</t>
  </si>
  <si>
    <t>Thomas Cautley Newby</t>
  </si>
  <si>
    <t>Book ID</t>
  </si>
  <si>
    <t>Tragedy</t>
  </si>
  <si>
    <t>Charles Scribner's Sons</t>
  </si>
  <si>
    <t>978-0743273565</t>
  </si>
  <si>
    <t>Secker &amp; Warburg</t>
  </si>
  <si>
    <t>978-8899279974</t>
  </si>
  <si>
    <t>Romance novel</t>
  </si>
  <si>
    <t>T. Egerton</t>
  </si>
  <si>
    <t>978-0141439518</t>
  </si>
  <si>
    <t>Contact Publishing</t>
  </si>
  <si>
    <t>Autobiography</t>
  </si>
  <si>
    <t>978-0553296983</t>
  </si>
  <si>
    <t>BOO-002</t>
  </si>
  <si>
    <t>BOO-003</t>
  </si>
  <si>
    <t>BOO-004</t>
  </si>
  <si>
    <t>BOO-005</t>
  </si>
  <si>
    <t>BOO-006</t>
  </si>
  <si>
    <t>BOO-007</t>
  </si>
  <si>
    <t>BOO-008</t>
  </si>
  <si>
    <t>BOO-009</t>
  </si>
  <si>
    <t>BOO-010</t>
  </si>
  <si>
    <t>978-0199219766</t>
  </si>
  <si>
    <t>Employee-ID</t>
  </si>
  <si>
    <t>Email</t>
  </si>
  <si>
    <t>EMP-001</t>
  </si>
  <si>
    <t>Name1</t>
  </si>
  <si>
    <t>Lastname1</t>
  </si>
  <si>
    <t>EMP-002</t>
  </si>
  <si>
    <t>EMP-003</t>
  </si>
  <si>
    <t>EMP-004</t>
  </si>
  <si>
    <t>EMP-005</t>
  </si>
  <si>
    <t>EMP-006</t>
  </si>
  <si>
    <t>EMP-007</t>
  </si>
  <si>
    <t>EMP-008</t>
  </si>
  <si>
    <t>EMP-009</t>
  </si>
  <si>
    <t>Name2</t>
  </si>
  <si>
    <t>Lastname2</t>
  </si>
  <si>
    <t>Name3</t>
  </si>
  <si>
    <t>Lastname3</t>
  </si>
  <si>
    <t>Name4</t>
  </si>
  <si>
    <t>Lastname4</t>
  </si>
  <si>
    <t>Name5</t>
  </si>
  <si>
    <t>Lastname5</t>
  </si>
  <si>
    <t>Name6</t>
  </si>
  <si>
    <t>Lastname6</t>
  </si>
  <si>
    <t>Name7</t>
  </si>
  <si>
    <t>Lastname7</t>
  </si>
  <si>
    <t>Name8</t>
  </si>
  <si>
    <t>Lastname8</t>
  </si>
  <si>
    <t>Name9</t>
  </si>
  <si>
    <t>Lastname9</t>
  </si>
  <si>
    <t>EMP-010</t>
  </si>
  <si>
    <t>Name10</t>
  </si>
  <si>
    <t>Lastname10</t>
  </si>
  <si>
    <t>Yes</t>
  </si>
  <si>
    <t>No</t>
  </si>
  <si>
    <t>Transaction ID</t>
  </si>
  <si>
    <t>Cusomer ID</t>
  </si>
  <si>
    <t>Employee ID</t>
  </si>
  <si>
    <t>Borrowed on</t>
  </si>
  <si>
    <t>Returned by</t>
  </si>
  <si>
    <t>TRA-001</t>
  </si>
  <si>
    <t>Returned on</t>
  </si>
  <si>
    <t>Delayed?</t>
  </si>
  <si>
    <t>TRA-002</t>
  </si>
  <si>
    <t>TRA-003</t>
  </si>
  <si>
    <t>TRA-004</t>
  </si>
  <si>
    <t>TRA-005</t>
  </si>
  <si>
    <t>TRA-006</t>
  </si>
  <si>
    <t>TRA-007</t>
  </si>
  <si>
    <t>TRA-008</t>
  </si>
  <si>
    <t>TRA-009</t>
  </si>
  <si>
    <t>TRA-010</t>
  </si>
  <si>
    <t>EMP-013</t>
  </si>
  <si>
    <t>Floor</t>
  </si>
  <si>
    <t>Bookcase</t>
  </si>
  <si>
    <t>001</t>
  </si>
  <si>
    <t>002</t>
  </si>
  <si>
    <t>003</t>
  </si>
  <si>
    <t>004</t>
  </si>
  <si>
    <t xml:space="preserve">In quanto ogni cliente, libro, impiegato e transazione hanno un codice identificativo univoco, possiamo identificare facilmente chi ha ritirato quale libro e l’impiegato che ha completato la transazione.
Inoltre, sul sistema possiamo visualizzare la data esatta del prestito e la data in cui il libro dovrebbe essere restituito. Se il libro viene restituito in ritardo (vedi colonna “delivered on”) ci sarà un alert in colonna “delayed?” che ci informerà del ritardo una volta inserita la data di restituzione. 
Sulle tabelle possiamo anche visualizzare i dettagli di ogni utente (nome, email, telefono ecc.), libro (titolo, isbn, autore) e dipendente (nome, email) in caso volessimo ottenere più informazione sulle transazione fatte.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</si>
</sst>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dd/mm/yy;@"/>
    <numFmt numFmtId="169" formatCode="d/m/yyyy;@"/>
  </numFmts>
  <fonts count="6" x14ac:knownFonts="1">
    <font>
      <sz val="12"/>
      <color theme="1"/>
      <name val="Calibri"/>
      <family val="2"/>
      <scheme val="minor"/>
    </font>
    <font>
      <sz val="8"/>
      <name val="Calibri"/>
      <family val="2"/>
      <scheme val="minor"/>
    </font>
    <font>
      <sz val="12"/>
      <color rgb="FF000000"/>
      <name val="Calibri"/>
      <family val="2"/>
      <scheme val="minor"/>
    </font>
    <font>
      <b/>
      <sz val="12"/>
      <name val="Calibri"/>
      <family val="2"/>
      <scheme val="minor"/>
    </font>
    <font>
      <sz val="12"/>
      <name val="Calibri"/>
      <family val="2"/>
      <scheme val="minor"/>
    </font>
    <font>
      <sz val="13"/>
      <color theme="1" tint="0.1499984740745262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14">
    <xf numFmtId="0" fontId="0" fillId="0" borderId="0" xfId="0"/>
    <xf numFmtId="0" fontId="0" fillId="0" borderId="1" xfId="0" applyFont="1" applyBorder="1"/>
    <xf numFmtId="0" fontId="0" fillId="0" borderId="0" xfId="0" applyAlignment="1">
      <alignment horizontal="center" vertical="center"/>
    </xf>
    <xf numFmtId="49" fontId="0" fillId="0" borderId="0" xfId="0" applyNumberFormat="1"/>
    <xf numFmtId="168" fontId="0" fillId="0" borderId="0" xfId="0" applyNumberFormat="1"/>
    <xf numFmtId="0" fontId="0" fillId="0" borderId="0" xfId="0" applyAlignment="1">
      <alignment wrapText="1"/>
    </xf>
    <xf numFmtId="14" fontId="0" fillId="0" borderId="0" xfId="0" applyNumberFormat="1"/>
    <xf numFmtId="169" fontId="0" fillId="0" borderId="0" xfId="0" applyNumberFormat="1"/>
    <xf numFmtId="0" fontId="2" fillId="0" borderId="0" xfId="0" applyFont="1"/>
    <xf numFmtId="0" fontId="4" fillId="0" borderId="0" xfId="0" applyFont="1" applyFill="1"/>
    <xf numFmtId="0" fontId="4" fillId="0" borderId="2" xfId="0" applyFont="1" applyFill="1" applyBorder="1"/>
    <xf numFmtId="0" fontId="3" fillId="0" borderId="0" xfId="0" applyFont="1" applyFill="1" applyBorder="1"/>
    <xf numFmtId="0" fontId="5" fillId="2" borderId="0" xfId="0" applyFont="1" applyFill="1" applyAlignment="1">
      <alignment horizontal="left" vertical="center" wrapText="1"/>
    </xf>
    <xf numFmtId="0" fontId="5" fillId="2" borderId="0" xfId="0" applyFont="1" applyFill="1" applyAlignment="1">
      <alignment horizontal="left" vertical="center"/>
    </xf>
  </cellXfs>
  <cellStyles count="1">
    <cellStyle name="Normal" xfId="0" builtinId="0"/>
  </cellStyles>
  <dxfs count="17">
    <dxf>
      <numFmt numFmtId="30" formatCode="@"/>
    </dxf>
    <dxf>
      <font>
        <color rgb="FF9C0006"/>
      </font>
      <fill>
        <patternFill>
          <bgColor rgb="FFFFC7CE"/>
        </patternFill>
      </fill>
    </dxf>
    <dxf>
      <font>
        <color rgb="FF006100"/>
      </font>
      <fill>
        <patternFill>
          <bgColor rgb="FFC6EFCE"/>
        </patternFill>
      </fill>
    </dxf>
    <dxf>
      <font>
        <b/>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numFmt numFmtId="169" formatCode="d/m/yyyy;@"/>
    </dxf>
    <dxf>
      <numFmt numFmtId="19" formatCode="dd/mm/yy"/>
    </dxf>
    <dxf>
      <font>
        <color rgb="FF9C0006"/>
      </font>
      <fill>
        <patternFill>
          <bgColor rgb="FFFFC7CE"/>
        </patternFill>
      </fill>
    </dxf>
    <dxf>
      <numFmt numFmtId="168" formatCode="dd/mm/yy;@"/>
    </dxf>
    <dxf>
      <numFmt numFmtId="30" formatCode="@"/>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8DCDF0-3F5D-6542-A14B-D96B90FCAF09}" name="Table1" displayName="Table1" ref="A1:F11" totalsRowShown="0" headerRowDxfId="16">
  <autoFilter ref="A1:F11" xr:uid="{CE8DCDF0-3F5D-6542-A14B-D96B90FCAF09}"/>
  <tableColumns count="6">
    <tableColumn id="1" xr3:uid="{27D0D187-89D0-324E-B3DE-E19FF4845726}" name="Client ID"/>
    <tableColumn id="2" xr3:uid="{EA926610-2D4C-5B40-90FF-68A3B56B23EF}" name="Name"/>
    <tableColumn id="3" xr3:uid="{435C1020-30EC-C345-A0ED-BC4016761E5F}" name="Last Name"/>
    <tableColumn id="4" xr3:uid="{614335FB-B92A-CD49-8A4B-64AB3E8D62F7}" name="DOB" dataDxfId="14"/>
    <tableColumn id="5" xr3:uid="{11560C04-051D-7A4D-9256-18284BAB035B}" name="Phone number" dataDxfId="15"/>
    <tableColumn id="6" xr3:uid="{5755314E-C8B5-E743-AC43-A5048503D65F}" name="email">
      <calculatedColumnFormula>_xlfn.CONCAT(B2,".",C2,"@mai.com")</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56CF16-99F3-014A-9406-83639C0BD827}" name="Table2" displayName="Table2" ref="A1:I11" totalsRowShown="0">
  <autoFilter ref="A1:I11" xr:uid="{3B56CF16-99F3-014A-9406-83639C0BD827}"/>
  <tableColumns count="9">
    <tableColumn id="1" xr3:uid="{14058CB1-A332-9746-8F3D-DB5507B37C3D}" name="Book ID"/>
    <tableColumn id="2" xr3:uid="{31F62799-EB55-EE41-830C-D8DD9F0F3314}" name="ISBN"/>
    <tableColumn id="3" xr3:uid="{E15F54A3-DDBD-3C4B-ACBA-A63C81319B78}" name="Title"/>
    <tableColumn id="4" xr3:uid="{A296EEBF-6562-D941-9F35-25A02A76FD12}" name="Author"/>
    <tableColumn id="5" xr3:uid="{AD3B9D32-2224-8148-AD3C-52603A16FF76}" name="Genre"/>
    <tableColumn id="6" xr3:uid="{8D345B94-C073-9849-B927-1BA3963DB5CD}" name="Year of release"/>
    <tableColumn id="7" xr3:uid="{6ADC82F7-6AE9-A945-BAAB-BB63515F2BD2}" name="Publisher"/>
    <tableColumn id="9" xr3:uid="{F81D66E1-543B-2048-A72F-0B139AAA67B4}" name="Floor"/>
    <tableColumn id="10" xr3:uid="{93955F6B-2B9A-6942-BFFC-3A62C6C253BB}" name="Bookcase"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6F9304-B0C3-DD49-9591-C7D69D69D122}" name="Table6" displayName="Table6" ref="A1:D11" totalsRowShown="0" headerRowDxfId="3" dataDxfId="4" tableBorderDxfId="9">
  <autoFilter ref="A1:D11" xr:uid="{C76F9304-B0C3-DD49-9591-C7D69D69D122}"/>
  <tableColumns count="4">
    <tableColumn id="1" xr3:uid="{01126022-971D-0C4E-BA70-75138E76F041}" name="Employee-ID" dataDxfId="8"/>
    <tableColumn id="2" xr3:uid="{7D4F06BD-75BB-1D47-A036-94185C36B98A}" name="Name" dataDxfId="7"/>
    <tableColumn id="3" xr3:uid="{26FCDF69-F9C0-1C41-85C0-655F5A669319}" name="Last Name" dataDxfId="6"/>
    <tableColumn id="4" xr3:uid="{7EACE863-9782-FF46-B154-BA87ACFBA9EC}" name="Email" dataDxfId="5">
      <calculatedColumnFormula>_xlfn.CONCAT(B2,".",C2,"@letturaok.com")</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D46F3F-9134-D748-8E1C-F7306D2CFEE0}" name="Table5" displayName="Table5" ref="A1:H11" totalsRowShown="0">
  <autoFilter ref="A1:H11" xr:uid="{19D46F3F-9134-D748-8E1C-F7306D2CFEE0}"/>
  <tableColumns count="8">
    <tableColumn id="1" xr3:uid="{7651710F-21A6-0D4C-AF60-D7363A53F3B3}" name="Transaction ID"/>
    <tableColumn id="2" xr3:uid="{731CE20C-E02D-B444-BCA8-E090DD513B5A}" name="Borrowed on" dataDxfId="12"/>
    <tableColumn id="3" xr3:uid="{B08780F8-50F2-6F4F-83AB-7D8411822BD6}" name="Returned by" dataDxfId="11">
      <calculatedColumnFormula>SUM(B2+60)</calculatedColumnFormula>
    </tableColumn>
    <tableColumn id="4" xr3:uid="{2A289767-25DE-E24D-9582-15D9C51E006B}" name="Book ID" dataDxfId="10"/>
    <tableColumn id="5" xr3:uid="{79F0355D-F118-DD42-92A8-C8B055AD2721}" name="Cusomer ID"/>
    <tableColumn id="6" xr3:uid="{BE40EAB3-AD69-F44E-A54F-A37F9B5CA95F}" name="Employee ID"/>
    <tableColumn id="7" xr3:uid="{E6D012E9-0725-5E47-8F8A-1DAEA77F2274}" name="Returned on"/>
    <tableColumn id="8" xr3:uid="{2D63B0D0-D552-5542-9FC3-3FDFDDB83903}" name="Delay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043D-1BD0-F649-A07B-665E04B44883}">
  <dimension ref="A1:F11"/>
  <sheetViews>
    <sheetView workbookViewId="0">
      <selection activeCell="A2" sqref="A2"/>
    </sheetView>
  </sheetViews>
  <sheetFormatPr baseColWidth="10" defaultRowHeight="16" x14ac:dyDescent="0.2"/>
  <cols>
    <col min="1" max="1" width="12.83203125" customWidth="1"/>
    <col min="2" max="2" width="11.1640625" bestFit="1" customWidth="1"/>
    <col min="3" max="3" width="15" bestFit="1" customWidth="1"/>
    <col min="4" max="4" width="10" bestFit="1" customWidth="1"/>
    <col min="5" max="5" width="18" bestFit="1" customWidth="1"/>
    <col min="6" max="6" width="26" bestFit="1" customWidth="1"/>
  </cols>
  <sheetData>
    <row r="1" spans="1:6" x14ac:dyDescent="0.2">
      <c r="A1" s="2" t="s">
        <v>0</v>
      </c>
      <c r="B1" s="2" t="s">
        <v>1</v>
      </c>
      <c r="C1" s="2" t="s">
        <v>2</v>
      </c>
      <c r="D1" s="2" t="s">
        <v>3</v>
      </c>
      <c r="E1" s="2" t="s">
        <v>4</v>
      </c>
      <c r="F1" s="2" t="s">
        <v>5</v>
      </c>
    </row>
    <row r="2" spans="1:6" x14ac:dyDescent="0.2">
      <c r="A2" t="s">
        <v>6</v>
      </c>
      <c r="B2" t="s">
        <v>7</v>
      </c>
      <c r="C2" t="s">
        <v>26</v>
      </c>
      <c r="D2" s="4">
        <v>29974</v>
      </c>
      <c r="E2" s="3" t="s">
        <v>38</v>
      </c>
      <c r="F2" t="str">
        <f>_xlfn.CONCAT(B2,".",C2,"@mai.com")</f>
        <v>Leonardo.Rossi@mai.com</v>
      </c>
    </row>
    <row r="3" spans="1:6" x14ac:dyDescent="0.2">
      <c r="A3" t="s">
        <v>17</v>
      </c>
      <c r="B3" t="s">
        <v>8</v>
      </c>
      <c r="C3" t="s">
        <v>27</v>
      </c>
      <c r="D3" s="4">
        <v>33541</v>
      </c>
      <c r="E3" s="3" t="s">
        <v>39</v>
      </c>
      <c r="F3" t="str">
        <f t="shared" ref="F3:F11" si="0">_xlfn.CONCAT(B3,".",C3,"@mai.com")</f>
        <v>Alessandro.Ferrari@mai.com</v>
      </c>
    </row>
    <row r="4" spans="1:6" x14ac:dyDescent="0.2">
      <c r="A4" t="s">
        <v>18</v>
      </c>
      <c r="B4" t="s">
        <v>9</v>
      </c>
      <c r="C4" t="s">
        <v>28</v>
      </c>
      <c r="D4" s="4">
        <v>34023</v>
      </c>
      <c r="E4" s="3" t="s">
        <v>40</v>
      </c>
      <c r="F4" t="str">
        <f t="shared" si="0"/>
        <v>Tommaso.Russo@mai.com</v>
      </c>
    </row>
    <row r="5" spans="1:6" x14ac:dyDescent="0.2">
      <c r="A5" t="s">
        <v>19</v>
      </c>
      <c r="B5" t="s">
        <v>10</v>
      </c>
      <c r="C5" t="s">
        <v>29</v>
      </c>
      <c r="D5" s="4">
        <v>36773</v>
      </c>
      <c r="E5" s="3" t="s">
        <v>41</v>
      </c>
      <c r="F5" t="str">
        <f t="shared" si="0"/>
        <v>Francesco.Esposito@mai.com</v>
      </c>
    </row>
    <row r="6" spans="1:6" x14ac:dyDescent="0.2">
      <c r="A6" t="s">
        <v>20</v>
      </c>
      <c r="B6" t="s">
        <v>11</v>
      </c>
      <c r="C6" t="s">
        <v>30</v>
      </c>
      <c r="D6" s="4">
        <v>34506</v>
      </c>
      <c r="E6" s="3" t="s">
        <v>36</v>
      </c>
      <c r="F6" t="str">
        <f t="shared" si="0"/>
        <v>Edoardo.Bianchi@mai.com</v>
      </c>
    </row>
    <row r="7" spans="1:6" x14ac:dyDescent="0.2">
      <c r="A7" t="s">
        <v>21</v>
      </c>
      <c r="B7" t="s">
        <v>12</v>
      </c>
      <c r="C7" t="s">
        <v>31</v>
      </c>
      <c r="D7" s="4">
        <v>32601</v>
      </c>
      <c r="E7" s="3" t="s">
        <v>37</v>
      </c>
      <c r="F7" t="str">
        <f t="shared" si="0"/>
        <v>Sofia.Romano@mai.com</v>
      </c>
    </row>
    <row r="8" spans="1:6" x14ac:dyDescent="0.2">
      <c r="A8" t="s">
        <v>22</v>
      </c>
      <c r="B8" t="s">
        <v>13</v>
      </c>
      <c r="C8" t="s">
        <v>32</v>
      </c>
      <c r="D8" s="4">
        <v>37226</v>
      </c>
      <c r="E8" s="3" t="s">
        <v>42</v>
      </c>
      <c r="F8" t="str">
        <f t="shared" si="0"/>
        <v>Aurora.Gallo@mai.com</v>
      </c>
    </row>
    <row r="9" spans="1:6" x14ac:dyDescent="0.2">
      <c r="A9" t="s">
        <v>23</v>
      </c>
      <c r="B9" t="s">
        <v>14</v>
      </c>
      <c r="C9" t="s">
        <v>33</v>
      </c>
      <c r="D9" s="4">
        <v>36309</v>
      </c>
      <c r="E9" s="3" t="s">
        <v>43</v>
      </c>
      <c r="F9" t="str">
        <f t="shared" si="0"/>
        <v>Giulia.Costa@mai.com</v>
      </c>
    </row>
    <row r="10" spans="1:6" x14ac:dyDescent="0.2">
      <c r="A10" t="s">
        <v>24</v>
      </c>
      <c r="B10" t="s">
        <v>15</v>
      </c>
      <c r="C10" t="s">
        <v>34</v>
      </c>
      <c r="D10" s="4">
        <v>31355</v>
      </c>
      <c r="E10" s="3" t="s">
        <v>44</v>
      </c>
      <c r="F10" t="str">
        <f t="shared" si="0"/>
        <v>Ginevra.Colombo@mai.com</v>
      </c>
    </row>
    <row r="11" spans="1:6" x14ac:dyDescent="0.2">
      <c r="A11" t="s">
        <v>25</v>
      </c>
      <c r="B11" t="s">
        <v>16</v>
      </c>
      <c r="C11" t="s">
        <v>35</v>
      </c>
      <c r="D11" s="4">
        <v>37681</v>
      </c>
      <c r="E11" s="3" t="s">
        <v>45</v>
      </c>
      <c r="F11" t="str">
        <f t="shared" si="0"/>
        <v>Beatrice.Ricci@mai.com</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B9B4-CF60-034A-B6E6-3A744AFDE8C4}">
  <dimension ref="A1:I11"/>
  <sheetViews>
    <sheetView workbookViewId="0">
      <selection activeCell="I12" sqref="I12"/>
    </sheetView>
  </sheetViews>
  <sheetFormatPr baseColWidth="10" defaultRowHeight="16" x14ac:dyDescent="0.2"/>
  <cols>
    <col min="1" max="1" width="10.1640625" bestFit="1" customWidth="1"/>
    <col min="2" max="2" width="15.33203125" bestFit="1" customWidth="1"/>
    <col min="3" max="3" width="22.33203125" bestFit="1" customWidth="1"/>
    <col min="4" max="4" width="18.83203125" bestFit="1" customWidth="1"/>
    <col min="5" max="5" width="8.6640625" bestFit="1" customWidth="1"/>
    <col min="6" max="6" width="19.33203125" bestFit="1" customWidth="1"/>
    <col min="7" max="7" width="20.83203125" bestFit="1" customWidth="1"/>
    <col min="9" max="9" width="10.83203125" style="3"/>
  </cols>
  <sheetData>
    <row r="1" spans="1:9" x14ac:dyDescent="0.2">
      <c r="A1" t="s">
        <v>89</v>
      </c>
      <c r="B1" t="s">
        <v>71</v>
      </c>
      <c r="C1" t="s">
        <v>46</v>
      </c>
      <c r="D1" t="s">
        <v>47</v>
      </c>
      <c r="E1" t="s">
        <v>48</v>
      </c>
      <c r="F1" t="s">
        <v>49</v>
      </c>
      <c r="G1" t="s">
        <v>50</v>
      </c>
      <c r="H1" t="s">
        <v>163</v>
      </c>
      <c r="I1" s="3" t="s">
        <v>164</v>
      </c>
    </row>
    <row r="2" spans="1:9" ht="17" x14ac:dyDescent="0.2">
      <c r="A2" t="s">
        <v>51</v>
      </c>
      <c r="B2" t="s">
        <v>81</v>
      </c>
      <c r="C2" t="s">
        <v>52</v>
      </c>
      <c r="D2" t="s">
        <v>53</v>
      </c>
      <c r="E2">
        <v>1960</v>
      </c>
      <c r="F2" s="5" t="s">
        <v>72</v>
      </c>
      <c r="G2" t="s">
        <v>73</v>
      </c>
      <c r="H2">
        <v>1</v>
      </c>
      <c r="I2" s="3" t="s">
        <v>165</v>
      </c>
    </row>
    <row r="3" spans="1:9" x14ac:dyDescent="0.2">
      <c r="A3" t="s">
        <v>101</v>
      </c>
      <c r="B3" t="s">
        <v>110</v>
      </c>
      <c r="C3" t="s">
        <v>54</v>
      </c>
      <c r="D3" t="s">
        <v>55</v>
      </c>
      <c r="E3">
        <v>1861</v>
      </c>
      <c r="F3" t="s">
        <v>75</v>
      </c>
      <c r="G3" t="s">
        <v>74</v>
      </c>
      <c r="H3">
        <v>1</v>
      </c>
      <c r="I3" s="3" t="s">
        <v>165</v>
      </c>
    </row>
    <row r="4" spans="1:9" x14ac:dyDescent="0.2">
      <c r="A4" t="s">
        <v>102</v>
      </c>
      <c r="B4" t="s">
        <v>78</v>
      </c>
      <c r="C4" t="s">
        <v>56</v>
      </c>
      <c r="D4" t="s">
        <v>57</v>
      </c>
      <c r="E4">
        <v>1985</v>
      </c>
      <c r="F4" t="s">
        <v>77</v>
      </c>
      <c r="G4" t="s">
        <v>76</v>
      </c>
      <c r="H4">
        <v>3</v>
      </c>
      <c r="I4" s="3" t="s">
        <v>166</v>
      </c>
    </row>
    <row r="5" spans="1:9" x14ac:dyDescent="0.2">
      <c r="A5" t="s">
        <v>103</v>
      </c>
      <c r="B5" t="s">
        <v>80</v>
      </c>
      <c r="C5" t="s">
        <v>58</v>
      </c>
      <c r="D5" t="s">
        <v>59</v>
      </c>
      <c r="E5">
        <v>1850</v>
      </c>
      <c r="F5" t="s">
        <v>79</v>
      </c>
      <c r="G5" t="s">
        <v>82</v>
      </c>
      <c r="H5">
        <v>2</v>
      </c>
      <c r="I5" s="3" t="s">
        <v>167</v>
      </c>
    </row>
    <row r="6" spans="1:9" x14ac:dyDescent="0.2">
      <c r="A6" t="s">
        <v>104</v>
      </c>
      <c r="B6" t="s">
        <v>83</v>
      </c>
      <c r="C6" t="s">
        <v>60</v>
      </c>
      <c r="D6" t="s">
        <v>61</v>
      </c>
      <c r="E6">
        <v>1955</v>
      </c>
      <c r="F6" t="s">
        <v>84</v>
      </c>
      <c r="G6" t="s">
        <v>85</v>
      </c>
      <c r="H6">
        <v>2</v>
      </c>
      <c r="I6" s="3" t="s">
        <v>168</v>
      </c>
    </row>
    <row r="7" spans="1:9" x14ac:dyDescent="0.2">
      <c r="A7" t="s">
        <v>105</v>
      </c>
      <c r="B7" t="s">
        <v>87</v>
      </c>
      <c r="C7" t="s">
        <v>62</v>
      </c>
      <c r="D7" t="s">
        <v>63</v>
      </c>
      <c r="E7">
        <v>1847</v>
      </c>
      <c r="F7" t="s">
        <v>86</v>
      </c>
      <c r="G7" t="s">
        <v>88</v>
      </c>
      <c r="H7">
        <v>3</v>
      </c>
      <c r="I7" s="3" t="s">
        <v>165</v>
      </c>
    </row>
    <row r="8" spans="1:9" x14ac:dyDescent="0.2">
      <c r="A8" t="s">
        <v>106</v>
      </c>
      <c r="B8" t="s">
        <v>92</v>
      </c>
      <c r="C8" t="s">
        <v>64</v>
      </c>
      <c r="D8" t="s">
        <v>65</v>
      </c>
      <c r="E8">
        <v>1925</v>
      </c>
      <c r="F8" t="s">
        <v>90</v>
      </c>
      <c r="G8" t="s">
        <v>91</v>
      </c>
      <c r="H8">
        <v>1</v>
      </c>
      <c r="I8" s="3" t="s">
        <v>166</v>
      </c>
    </row>
    <row r="9" spans="1:9" ht="17" x14ac:dyDescent="0.2">
      <c r="A9" t="s">
        <v>107</v>
      </c>
      <c r="B9" t="s">
        <v>94</v>
      </c>
      <c r="C9" s="3">
        <v>1984</v>
      </c>
      <c r="D9" t="s">
        <v>66</v>
      </c>
      <c r="E9">
        <v>1949</v>
      </c>
      <c r="F9" s="5" t="s">
        <v>77</v>
      </c>
      <c r="G9" t="s">
        <v>93</v>
      </c>
      <c r="H9">
        <v>1</v>
      </c>
      <c r="I9" s="3" t="s">
        <v>167</v>
      </c>
    </row>
    <row r="10" spans="1:9" x14ac:dyDescent="0.2">
      <c r="A10" t="s">
        <v>108</v>
      </c>
      <c r="B10" t="s">
        <v>97</v>
      </c>
      <c r="C10" t="s">
        <v>67</v>
      </c>
      <c r="D10" t="s">
        <v>68</v>
      </c>
      <c r="E10">
        <v>1813</v>
      </c>
      <c r="F10" t="s">
        <v>95</v>
      </c>
      <c r="G10" t="s">
        <v>96</v>
      </c>
      <c r="H10">
        <v>2</v>
      </c>
      <c r="I10" s="3" t="s">
        <v>168</v>
      </c>
    </row>
    <row r="11" spans="1:9" x14ac:dyDescent="0.2">
      <c r="A11" t="s">
        <v>109</v>
      </c>
      <c r="B11" t="s">
        <v>100</v>
      </c>
      <c r="C11" t="s">
        <v>69</v>
      </c>
      <c r="D11" t="s">
        <v>70</v>
      </c>
      <c r="E11">
        <v>1952</v>
      </c>
      <c r="F11" t="s">
        <v>99</v>
      </c>
      <c r="G11" t="s">
        <v>98</v>
      </c>
      <c r="H11">
        <v>2</v>
      </c>
      <c r="I11" s="3" t="s">
        <v>166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853E-9526-8E49-9A24-61B06F210929}">
  <dimension ref="A1:A2"/>
  <sheetViews>
    <sheetView workbookViewId="0">
      <selection activeCell="A2" sqref="A2"/>
    </sheetView>
  </sheetViews>
  <sheetFormatPr baseColWidth="10" defaultRowHeight="16" x14ac:dyDescent="0.2"/>
  <sheetData>
    <row r="1" spans="1:1" x14ac:dyDescent="0.2">
      <c r="A1" t="s">
        <v>143</v>
      </c>
    </row>
    <row r="2" spans="1:1" x14ac:dyDescent="0.2">
      <c r="A2"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6F321-6C98-9D4D-A641-6B265067C627}">
  <dimension ref="A1:F17"/>
  <sheetViews>
    <sheetView workbookViewId="0">
      <selection activeCell="E11" sqref="E11"/>
    </sheetView>
  </sheetViews>
  <sheetFormatPr baseColWidth="10" defaultRowHeight="16" x14ac:dyDescent="0.2"/>
  <cols>
    <col min="1" max="1" width="14.33203125" bestFit="1" customWidth="1"/>
    <col min="2" max="2" width="8.6640625" bestFit="1" customWidth="1"/>
    <col min="3" max="3" width="12.5" bestFit="1" customWidth="1"/>
    <col min="4" max="4" width="32.5" bestFit="1" customWidth="1"/>
  </cols>
  <sheetData>
    <row r="1" spans="1:6" x14ac:dyDescent="0.2">
      <c r="A1" s="11" t="s">
        <v>111</v>
      </c>
      <c r="B1" s="11" t="s">
        <v>1</v>
      </c>
      <c r="C1" s="11" t="s">
        <v>2</v>
      </c>
      <c r="D1" s="11" t="s">
        <v>112</v>
      </c>
      <c r="E1" s="9"/>
      <c r="F1" s="9"/>
    </row>
    <row r="2" spans="1:6" x14ac:dyDescent="0.2">
      <c r="A2" s="10" t="s">
        <v>113</v>
      </c>
      <c r="B2" s="10" t="s">
        <v>114</v>
      </c>
      <c r="C2" s="10" t="s">
        <v>115</v>
      </c>
      <c r="D2" s="10" t="str">
        <f>_xlfn.CONCAT(B2,".",C2,"@letturaok.com")</f>
        <v>Name1.Lastname1@letturaok.com</v>
      </c>
      <c r="E2" s="9"/>
      <c r="F2" s="9"/>
    </row>
    <row r="3" spans="1:6" x14ac:dyDescent="0.2">
      <c r="A3" s="10" t="s">
        <v>116</v>
      </c>
      <c r="B3" s="10" t="s">
        <v>124</v>
      </c>
      <c r="C3" s="10" t="s">
        <v>125</v>
      </c>
      <c r="D3" s="10" t="str">
        <f t="shared" ref="D3:D10" si="0">_xlfn.CONCAT(B3,".",C3,"@letturaok.com")</f>
        <v>Name2.Lastname2@letturaok.com</v>
      </c>
      <c r="E3" s="9"/>
      <c r="F3" s="9"/>
    </row>
    <row r="4" spans="1:6" x14ac:dyDescent="0.2">
      <c r="A4" s="10" t="s">
        <v>117</v>
      </c>
      <c r="B4" s="10" t="s">
        <v>126</v>
      </c>
      <c r="C4" s="10" t="s">
        <v>127</v>
      </c>
      <c r="D4" s="10" t="str">
        <f t="shared" si="0"/>
        <v>Name3.Lastname3@letturaok.com</v>
      </c>
      <c r="E4" s="9"/>
      <c r="F4" s="9"/>
    </row>
    <row r="5" spans="1:6" x14ac:dyDescent="0.2">
      <c r="A5" s="10" t="s">
        <v>118</v>
      </c>
      <c r="B5" s="10" t="s">
        <v>128</v>
      </c>
      <c r="C5" s="10" t="s">
        <v>129</v>
      </c>
      <c r="D5" s="10" t="str">
        <f t="shared" si="0"/>
        <v>Name4.Lastname4@letturaok.com</v>
      </c>
      <c r="E5" s="9"/>
      <c r="F5" s="9"/>
    </row>
    <row r="6" spans="1:6" x14ac:dyDescent="0.2">
      <c r="A6" s="10" t="s">
        <v>119</v>
      </c>
      <c r="B6" s="10" t="s">
        <v>130</v>
      </c>
      <c r="C6" s="10" t="s">
        <v>131</v>
      </c>
      <c r="D6" s="10" t="str">
        <f t="shared" si="0"/>
        <v>Name5.Lastname5@letturaok.com</v>
      </c>
      <c r="E6" s="9"/>
      <c r="F6" s="9"/>
    </row>
    <row r="7" spans="1:6" x14ac:dyDescent="0.2">
      <c r="A7" s="10" t="s">
        <v>120</v>
      </c>
      <c r="B7" s="10" t="s">
        <v>132</v>
      </c>
      <c r="C7" s="10" t="s">
        <v>133</v>
      </c>
      <c r="D7" s="10" t="str">
        <f t="shared" si="0"/>
        <v>Name6.Lastname6@letturaok.com</v>
      </c>
      <c r="E7" s="9"/>
      <c r="F7" s="9"/>
    </row>
    <row r="8" spans="1:6" x14ac:dyDescent="0.2">
      <c r="A8" s="10" t="s">
        <v>121</v>
      </c>
      <c r="B8" s="10" t="s">
        <v>134</v>
      </c>
      <c r="C8" s="10" t="s">
        <v>135</v>
      </c>
      <c r="D8" s="10" t="str">
        <f t="shared" si="0"/>
        <v>Name7.Lastname7@letturaok.com</v>
      </c>
      <c r="E8" s="9"/>
      <c r="F8" s="9"/>
    </row>
    <row r="9" spans="1:6" x14ac:dyDescent="0.2">
      <c r="A9" s="10" t="s">
        <v>122</v>
      </c>
      <c r="B9" s="10" t="s">
        <v>136</v>
      </c>
      <c r="C9" s="10" t="s">
        <v>137</v>
      </c>
      <c r="D9" s="10" t="str">
        <f t="shared" si="0"/>
        <v>Name8.Lastname8@letturaok.com</v>
      </c>
      <c r="E9" s="9"/>
      <c r="F9" s="9"/>
    </row>
    <row r="10" spans="1:6" x14ac:dyDescent="0.2">
      <c r="A10" s="10" t="s">
        <v>123</v>
      </c>
      <c r="B10" s="10" t="s">
        <v>138</v>
      </c>
      <c r="C10" s="10" t="s">
        <v>139</v>
      </c>
      <c r="D10" s="10" t="str">
        <f t="shared" si="0"/>
        <v>Name9.Lastname9@letturaok.com</v>
      </c>
      <c r="E10" s="9"/>
      <c r="F10" s="9"/>
    </row>
    <row r="11" spans="1:6" x14ac:dyDescent="0.2">
      <c r="A11" s="10" t="s">
        <v>140</v>
      </c>
      <c r="B11" s="10" t="s">
        <v>141</v>
      </c>
      <c r="C11" s="10" t="s">
        <v>142</v>
      </c>
      <c r="D11" s="10" t="str">
        <f t="shared" ref="D11" si="1">_xlfn.CONCAT(B11,".",C11,"@letturaok.com")</f>
        <v>Name10.Lastname10@letturaok.com</v>
      </c>
      <c r="E11" s="9"/>
      <c r="F11" s="9"/>
    </row>
    <row r="12" spans="1:6" x14ac:dyDescent="0.2">
      <c r="A12" s="9"/>
      <c r="B12" s="9"/>
      <c r="C12" s="9"/>
      <c r="D12" s="9"/>
      <c r="E12" s="9"/>
      <c r="F12" s="9"/>
    </row>
    <row r="13" spans="1:6" x14ac:dyDescent="0.2">
      <c r="A13" s="9"/>
      <c r="B13" s="9"/>
      <c r="C13" s="9"/>
      <c r="D13" s="9"/>
      <c r="E13" s="9"/>
      <c r="F13" s="9"/>
    </row>
    <row r="14" spans="1:6" x14ac:dyDescent="0.2">
      <c r="A14" s="9"/>
      <c r="B14" s="9"/>
      <c r="C14" s="9"/>
      <c r="D14" s="9"/>
      <c r="E14" s="9"/>
      <c r="F14" s="9"/>
    </row>
    <row r="15" spans="1:6" x14ac:dyDescent="0.2">
      <c r="A15" s="9"/>
      <c r="B15" s="9"/>
      <c r="C15" s="9"/>
      <c r="D15" s="9"/>
      <c r="E15" s="9"/>
      <c r="F15" s="9"/>
    </row>
    <row r="16" spans="1:6" x14ac:dyDescent="0.2">
      <c r="A16" s="9"/>
      <c r="B16" s="9"/>
      <c r="C16" s="9"/>
      <c r="D16" s="9"/>
      <c r="E16" s="9"/>
      <c r="F16" s="9"/>
    </row>
    <row r="17" spans="1:6" x14ac:dyDescent="0.2">
      <c r="A17" s="9"/>
      <c r="B17" s="9"/>
      <c r="C17" s="9"/>
      <c r="D17" s="9"/>
      <c r="E17" s="9"/>
      <c r="F17" s="9"/>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530E8-5590-DB4F-A084-7B9EB4609233}">
  <dimension ref="A1:H23"/>
  <sheetViews>
    <sheetView tabSelected="1" workbookViewId="0">
      <selection activeCell="K14" sqref="K14"/>
    </sheetView>
  </sheetViews>
  <sheetFormatPr baseColWidth="10" defaultRowHeight="16" x14ac:dyDescent="0.2"/>
  <cols>
    <col min="1" max="1" width="15.5" bestFit="1" customWidth="1"/>
    <col min="2" max="2" width="14.1640625" bestFit="1" customWidth="1"/>
    <col min="3" max="3" width="13.6640625" bestFit="1" customWidth="1"/>
    <col min="4" max="4" width="10.1640625" bestFit="1" customWidth="1"/>
    <col min="5" max="5" width="13.1640625" bestFit="1" customWidth="1"/>
    <col min="6" max="6" width="14.1640625" bestFit="1" customWidth="1"/>
    <col min="7" max="7" width="13.1640625" customWidth="1"/>
    <col min="8" max="8" width="15.83203125" bestFit="1" customWidth="1"/>
  </cols>
  <sheetData>
    <row r="1" spans="1:8" x14ac:dyDescent="0.2">
      <c r="A1" t="s">
        <v>145</v>
      </c>
      <c r="B1" t="s">
        <v>148</v>
      </c>
      <c r="C1" t="s">
        <v>149</v>
      </c>
      <c r="D1" t="s">
        <v>89</v>
      </c>
      <c r="E1" t="s">
        <v>146</v>
      </c>
      <c r="F1" t="s">
        <v>147</v>
      </c>
      <c r="G1" t="s">
        <v>151</v>
      </c>
      <c r="H1" t="s">
        <v>152</v>
      </c>
    </row>
    <row r="2" spans="1:8" x14ac:dyDescent="0.2">
      <c r="A2" t="s">
        <v>150</v>
      </c>
      <c r="B2" s="6">
        <v>44986</v>
      </c>
      <c r="C2" s="7">
        <f>SUM(B2+60)</f>
        <v>45046</v>
      </c>
      <c r="D2" t="s">
        <v>51</v>
      </c>
      <c r="E2" t="s">
        <v>6</v>
      </c>
      <c r="F2" t="s">
        <v>117</v>
      </c>
      <c r="G2" s="6">
        <v>45030</v>
      </c>
      <c r="H2" t="str">
        <f>IF(G2&lt;C2,"Returned on Time", "Delayed")</f>
        <v>Returned on Time</v>
      </c>
    </row>
    <row r="3" spans="1:8" x14ac:dyDescent="0.2">
      <c r="A3" t="s">
        <v>153</v>
      </c>
      <c r="B3" s="6">
        <v>44989</v>
      </c>
      <c r="C3" s="7">
        <f t="shared" ref="C3:C11" si="0">SUM(B3+60)</f>
        <v>45049</v>
      </c>
      <c r="D3" s="1" t="s">
        <v>103</v>
      </c>
      <c r="E3" t="s">
        <v>23</v>
      </c>
      <c r="F3" t="s">
        <v>113</v>
      </c>
      <c r="G3" s="6">
        <v>45051</v>
      </c>
      <c r="H3" t="str">
        <f t="shared" ref="H3:H11" si="1">IF(G3&lt;C3,"Returned on Time", "Delayed")</f>
        <v>Delayed</v>
      </c>
    </row>
    <row r="4" spans="1:8" x14ac:dyDescent="0.2">
      <c r="A4" t="s">
        <v>154</v>
      </c>
      <c r="B4" s="6">
        <v>44991</v>
      </c>
      <c r="C4" s="7">
        <f t="shared" si="0"/>
        <v>45051</v>
      </c>
      <c r="D4" s="1" t="s">
        <v>101</v>
      </c>
      <c r="E4" t="s">
        <v>17</v>
      </c>
      <c r="F4" s="8" t="s">
        <v>116</v>
      </c>
      <c r="G4" s="6">
        <v>45047</v>
      </c>
      <c r="H4" t="str">
        <f t="shared" si="1"/>
        <v>Returned on Time</v>
      </c>
    </row>
    <row r="5" spans="1:8" x14ac:dyDescent="0.2">
      <c r="A5" t="s">
        <v>155</v>
      </c>
      <c r="B5" s="7">
        <v>45026</v>
      </c>
      <c r="C5" s="7">
        <f t="shared" si="0"/>
        <v>45086</v>
      </c>
      <c r="D5" s="1" t="s">
        <v>51</v>
      </c>
      <c r="E5" t="s">
        <v>22</v>
      </c>
      <c r="F5" t="s">
        <v>117</v>
      </c>
      <c r="G5" s="6">
        <v>45078</v>
      </c>
      <c r="H5" t="str">
        <f t="shared" si="1"/>
        <v>Returned on Time</v>
      </c>
    </row>
    <row r="6" spans="1:8" x14ac:dyDescent="0.2">
      <c r="A6" t="s">
        <v>156</v>
      </c>
      <c r="B6" s="7">
        <v>45027</v>
      </c>
      <c r="C6" s="7">
        <f t="shared" si="0"/>
        <v>45087</v>
      </c>
      <c r="D6" s="1" t="s">
        <v>106</v>
      </c>
      <c r="E6" t="s">
        <v>18</v>
      </c>
      <c r="F6" s="8" t="s">
        <v>113</v>
      </c>
      <c r="G6" s="6">
        <v>45088</v>
      </c>
      <c r="H6" t="str">
        <f t="shared" si="1"/>
        <v>Delayed</v>
      </c>
    </row>
    <row r="7" spans="1:8" x14ac:dyDescent="0.2">
      <c r="A7" t="s">
        <v>157</v>
      </c>
      <c r="B7" s="7">
        <v>45058</v>
      </c>
      <c r="C7" s="7">
        <f t="shared" si="0"/>
        <v>45118</v>
      </c>
      <c r="D7" s="1" t="s">
        <v>102</v>
      </c>
      <c r="E7" t="s">
        <v>6</v>
      </c>
      <c r="F7" t="s">
        <v>162</v>
      </c>
      <c r="G7" s="6">
        <v>45099</v>
      </c>
      <c r="H7" t="str">
        <f t="shared" si="1"/>
        <v>Returned on Time</v>
      </c>
    </row>
    <row r="8" spans="1:8" x14ac:dyDescent="0.2">
      <c r="A8" t="s">
        <v>158</v>
      </c>
      <c r="B8" s="6">
        <v>45079</v>
      </c>
      <c r="C8" s="7">
        <f t="shared" si="0"/>
        <v>45139</v>
      </c>
      <c r="D8" s="1" t="s">
        <v>103</v>
      </c>
      <c r="E8" t="s">
        <v>21</v>
      </c>
      <c r="F8" s="8" t="s">
        <v>118</v>
      </c>
    </row>
    <row r="9" spans="1:8" x14ac:dyDescent="0.2">
      <c r="A9" t="s">
        <v>159</v>
      </c>
      <c r="B9" s="6">
        <v>45082</v>
      </c>
      <c r="C9" s="7">
        <f t="shared" si="0"/>
        <v>45142</v>
      </c>
      <c r="D9" s="1" t="s">
        <v>104</v>
      </c>
      <c r="E9" t="s">
        <v>22</v>
      </c>
      <c r="F9" t="s">
        <v>117</v>
      </c>
    </row>
    <row r="10" spans="1:8" x14ac:dyDescent="0.2">
      <c r="A10" t="s">
        <v>160</v>
      </c>
      <c r="B10" s="6">
        <v>45087</v>
      </c>
      <c r="C10" s="7">
        <f t="shared" si="0"/>
        <v>45147</v>
      </c>
      <c r="D10" s="1" t="s">
        <v>108</v>
      </c>
      <c r="E10" t="s">
        <v>6</v>
      </c>
      <c r="F10" s="8" t="s">
        <v>113</v>
      </c>
    </row>
    <row r="11" spans="1:8" x14ac:dyDescent="0.2">
      <c r="A11" t="s">
        <v>161</v>
      </c>
      <c r="B11" s="6">
        <v>45089</v>
      </c>
      <c r="C11" s="7">
        <f t="shared" si="0"/>
        <v>45149</v>
      </c>
      <c r="D11" s="1" t="s">
        <v>109</v>
      </c>
      <c r="E11" t="s">
        <v>19</v>
      </c>
      <c r="F11" t="s">
        <v>117</v>
      </c>
    </row>
    <row r="17" spans="1:8" x14ac:dyDescent="0.2">
      <c r="A17" s="12" t="s">
        <v>169</v>
      </c>
      <c r="B17" s="13"/>
      <c r="C17" s="13"/>
      <c r="D17" s="13"/>
      <c r="E17" s="13"/>
      <c r="F17" s="13"/>
      <c r="G17" s="13"/>
      <c r="H17" s="13"/>
    </row>
    <row r="18" spans="1:8" x14ac:dyDescent="0.2">
      <c r="A18" s="13"/>
      <c r="B18" s="13"/>
      <c r="C18" s="13"/>
      <c r="D18" s="13"/>
      <c r="E18" s="13"/>
      <c r="F18" s="13"/>
      <c r="G18" s="13"/>
      <c r="H18" s="13"/>
    </row>
    <row r="19" spans="1:8" x14ac:dyDescent="0.2">
      <c r="A19" s="13"/>
      <c r="B19" s="13"/>
      <c r="C19" s="13"/>
      <c r="D19" s="13"/>
      <c r="E19" s="13"/>
      <c r="F19" s="13"/>
      <c r="G19" s="13"/>
      <c r="H19" s="13"/>
    </row>
    <row r="20" spans="1:8" x14ac:dyDescent="0.2">
      <c r="A20" s="13"/>
      <c r="B20" s="13"/>
      <c r="C20" s="13"/>
      <c r="D20" s="13"/>
      <c r="E20" s="13"/>
      <c r="F20" s="13"/>
      <c r="G20" s="13"/>
      <c r="H20" s="13"/>
    </row>
    <row r="21" spans="1:8" x14ac:dyDescent="0.2">
      <c r="A21" s="13"/>
      <c r="B21" s="13"/>
      <c r="C21" s="13"/>
      <c r="D21" s="13"/>
      <c r="E21" s="13"/>
      <c r="F21" s="13"/>
      <c r="G21" s="13"/>
      <c r="H21" s="13"/>
    </row>
    <row r="22" spans="1:8" x14ac:dyDescent="0.2">
      <c r="A22" s="13"/>
      <c r="B22" s="13"/>
      <c r="C22" s="13"/>
      <c r="D22" s="13"/>
      <c r="E22" s="13"/>
      <c r="F22" s="13"/>
      <c r="G22" s="13"/>
      <c r="H22" s="13"/>
    </row>
    <row r="23" spans="1:8" ht="31" customHeight="1" x14ac:dyDescent="0.2">
      <c r="A23" s="13"/>
      <c r="B23" s="13"/>
      <c r="C23" s="13"/>
      <c r="D23" s="13"/>
      <c r="E23" s="13"/>
      <c r="F23" s="13"/>
      <c r="G23" s="13"/>
      <c r="H23" s="13"/>
    </row>
  </sheetData>
  <mergeCells count="1">
    <mergeCell ref="A17:H23"/>
  </mergeCells>
  <phoneticPr fontId="1" type="noConversion"/>
  <conditionalFormatting sqref="H1:H16 H24:H1048576">
    <cfRule type="cellIs" dxfId="2" priority="1" operator="equal">
      <formula>"Returned on Time"</formula>
    </cfRule>
    <cfRule type="cellIs" dxfId="1" priority="2" operator="equal">
      <formula>"Delayed"</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Books</vt:lpstr>
      <vt:lpstr>Sheet5</vt:lpstr>
      <vt:lpstr>Employee</vt:lpstr>
      <vt:lpstr>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André Higginson Yngunza</dc:creator>
  <cp:lastModifiedBy>Ricardo André Higginson Yngunza</cp:lastModifiedBy>
  <dcterms:created xsi:type="dcterms:W3CDTF">2023-06-21T21:45:57Z</dcterms:created>
  <dcterms:modified xsi:type="dcterms:W3CDTF">2023-06-23T16:43:40Z</dcterms:modified>
</cp:coreProperties>
</file>