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C50382-0D33-4598-A922-5A80E3881A32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Графік повний" sheetId="1" r:id="rId1"/>
    <sheet name="Графік 2-3" sheetId="2" r:id="rId2"/>
    <sheet name="Дотичні" sheetId="3" r:id="rId3"/>
    <sheet name="Ітерації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J12" i="4" l="1"/>
  <c r="J3" i="4"/>
  <c r="J4" i="4"/>
  <c r="J5" i="4"/>
  <c r="J6" i="4"/>
  <c r="J7" i="4"/>
  <c r="J8" i="4"/>
  <c r="J9" i="4"/>
  <c r="J10" i="4"/>
  <c r="J11" i="4"/>
  <c r="J2" i="4"/>
  <c r="B3" i="4" l="1"/>
  <c r="C3" i="4" s="1"/>
  <c r="B4" i="4" l="1"/>
  <c r="C4" i="4" s="1"/>
  <c r="D3" i="4"/>
  <c r="D2" i="3"/>
  <c r="C2" i="3"/>
  <c r="E2" i="3" s="1"/>
  <c r="B3" i="3" s="1"/>
  <c r="B5" i="4" l="1"/>
  <c r="C5" i="4" s="1"/>
  <c r="D4" i="4"/>
  <c r="D3" i="3"/>
  <c r="C3" i="3"/>
  <c r="B2" i="1"/>
  <c r="B4" i="2"/>
  <c r="B5" i="2"/>
  <c r="B6" i="2"/>
  <c r="B7" i="2"/>
  <c r="B8" i="2"/>
  <c r="B9" i="2"/>
  <c r="B10" i="2"/>
  <c r="B11" i="2"/>
  <c r="B12" i="2"/>
  <c r="B3" i="2"/>
  <c r="B2" i="2"/>
  <c r="B6" i="4" l="1"/>
  <c r="D5" i="4"/>
  <c r="F3" i="3"/>
  <c r="E3" i="3"/>
  <c r="B4" i="3" s="1"/>
  <c r="B20" i="1"/>
  <c r="B21" i="1"/>
  <c r="B22" i="1"/>
  <c r="B23" i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6" i="4" l="1"/>
  <c r="D6" i="4"/>
  <c r="C4" i="3"/>
  <c r="F4" i="3" s="1"/>
  <c r="D4" i="3"/>
  <c r="E4" i="3" s="1"/>
  <c r="B5" i="3" s="1"/>
  <c r="C5" i="3" l="1"/>
  <c r="D5" i="3"/>
  <c r="E5" i="3" l="1"/>
  <c r="F5" i="3"/>
</calcChain>
</file>

<file path=xl/sharedStrings.xml><?xml version="1.0" encoding="utf-8"?>
<sst xmlns="http://schemas.openxmlformats.org/spreadsheetml/2006/main" count="22" uniqueCount="15">
  <si>
    <t>x</t>
  </si>
  <si>
    <t>y = sin(x)-0.2x</t>
  </si>
  <si>
    <t>n</t>
  </si>
  <si>
    <t>f(xn)</t>
  </si>
  <si>
    <t>xn</t>
  </si>
  <si>
    <t>&lt;eps</t>
  </si>
  <si>
    <t>f'(xn)</t>
  </si>
  <si>
    <t>f(xn)/f'(xn)</t>
  </si>
  <si>
    <t>|xi-(xi-1)|&lt;eps</t>
  </si>
  <si>
    <t>Відповідь: 2,59574 +- 0,001</t>
  </si>
  <si>
    <t>ф(xn)</t>
  </si>
  <si>
    <t>eps = 0,001</t>
  </si>
  <si>
    <t>sin(x)-0,2x</t>
  </si>
  <si>
    <t>Q = 0,616147</t>
  </si>
  <si>
    <t>|ф'(xn)|&lt;0,616147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</si>
</sst>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sinx-0,2x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91557305336832E-2"/>
          <c:y val="0.17171296296296298"/>
          <c:w val="0.88398622047244091"/>
          <c:h val="0.70696741032370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'Графік повний'!$A$2:$A$26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'Графік повний'!$B$2:$B$26</c:f>
              <c:numCache>
                <c:formatCode>General</c:formatCode>
                <c:ptCount val="25"/>
                <c:pt idx="0">
                  <c:v>2.9365729180004352</c:v>
                </c:pt>
                <c:pt idx="1">
                  <c:v>3.1999902065507038</c:v>
                </c:pt>
                <c:pt idx="2">
                  <c:v>2.5440211108893696</c:v>
                </c:pt>
                <c:pt idx="3">
                  <c:v>1.3878815147582435</c:v>
                </c:pt>
                <c:pt idx="4">
                  <c:v>0.6106417533766183</c:v>
                </c:pt>
                <c:pt idx="5">
                  <c:v>0.74301340128121107</c:v>
                </c:pt>
                <c:pt idx="6">
                  <c:v>1.479415498198926</c:v>
                </c:pt>
                <c:pt idx="7">
                  <c:v>1.9589242746631386</c:v>
                </c:pt>
                <c:pt idx="8">
                  <c:v>1.5568024953079282</c:v>
                </c:pt>
                <c:pt idx="9">
                  <c:v>0.45887999194013285</c:v>
                </c:pt>
                <c:pt idx="10">
                  <c:v>-0.50929742682568169</c:v>
                </c:pt>
                <c:pt idx="11">
                  <c:v>-0.64147098480789655</c:v>
                </c:pt>
                <c:pt idx="12">
                  <c:v>0</c:v>
                </c:pt>
                <c:pt idx="13">
                  <c:v>0.64147098480789655</c:v>
                </c:pt>
                <c:pt idx="14">
                  <c:v>0.50929742682568169</c:v>
                </c:pt>
                <c:pt idx="15">
                  <c:v>-0.45887999194013285</c:v>
                </c:pt>
                <c:pt idx="16">
                  <c:v>-1.5568024953079282</c:v>
                </c:pt>
                <c:pt idx="17">
                  <c:v>-1.9589242746631386</c:v>
                </c:pt>
                <c:pt idx="18">
                  <c:v>-1.479415498198926</c:v>
                </c:pt>
                <c:pt idx="19">
                  <c:v>-0.74301340128121107</c:v>
                </c:pt>
                <c:pt idx="20">
                  <c:v>-0.6106417533766183</c:v>
                </c:pt>
                <c:pt idx="21">
                  <c:v>-1.3878815147582435</c:v>
                </c:pt>
                <c:pt idx="22">
                  <c:v>-2.5440211108893696</c:v>
                </c:pt>
                <c:pt idx="23">
                  <c:v>-3.1999902065507038</c:v>
                </c:pt>
                <c:pt idx="24">
                  <c:v>-2.9365729180004352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1-4BCD-80D2-562A10B3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0991"/>
        <c:axId val="864009647"/>
      </c:scatterChart>
      <c:valAx>
        <c:axId val="864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009647"/>
        <c:crosses val="autoZero"/>
        <c:crossBetween val="midCat"/>
      </c:valAx>
      <c:valAx>
        <c:axId val="8640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= [2; 3]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'Графік 2-3'!$A$2:$A$12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'Графік 2-3'!$B$2:$B$12</c:f>
              <c:numCache>
                <c:formatCode>General</c:formatCode>
                <c:ptCount val="11"/>
                <c:pt idx="0">
                  <c:v>0.50929742682568169</c:v>
                </c:pt>
                <c:pt idx="1">
                  <c:v>0.44320936664887367</c:v>
                </c:pt>
                <c:pt idx="2">
                  <c:v>0.36849640381959003</c:v>
                </c:pt>
                <c:pt idx="3">
                  <c:v>0.28570521217672029</c:v>
                </c:pt>
                <c:pt idx="4">
                  <c:v>0.19546318055115097</c:v>
                </c:pt>
                <c:pt idx="5">
                  <c:v>9.8472144103956549E-2</c:v>
                </c:pt>
                <c:pt idx="6">
                  <c:v>-4.4986281785358573E-3</c:v>
                </c:pt>
                <c:pt idx="7">
                  <c:v>-0.11262011976617026</c:v>
                </c:pt>
                <c:pt idx="8">
                  <c:v>-0.22501184984409484</c:v>
                </c:pt>
                <c:pt idx="9">
                  <c:v>-0.34075067078601751</c:v>
                </c:pt>
                <c:pt idx="10">
                  <c:v>-0.45887999194013285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B-40C3-8D60-DCD89F86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799"/>
        <c:axId val="382016287"/>
      </c:scatterChart>
      <c:valAx>
        <c:axId val="3890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16287"/>
        <c:crosses val="autoZero"/>
        <c:crossBetween val="midCat"/>
      </c:valAx>
      <c:valAx>
        <c:axId val="38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138112</xdr:rowOff>
    </xdr:from>
    <xdr:to>
      <xdr:col>10</xdr:col>
      <xdr:colOff>276225</xdr:colOff>
      <xdr:row>18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211F4B-60EB-4A58-B72C-7677D9231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9</xdr:col>
      <xdr:colOff>352425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A44396-16EB-40DB-99C6-4DF74D25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zoomScale="115" zoomScaleNormal="115" workbookViewId="0">
      <selection activeCell="B3" sqref="B3"/>
    </sheetView>
  </sheetViews>
  <sheetFormatPr defaultRowHeight="15" x14ac:dyDescent="0.25"/>
  <cols>
    <col min="2" max="2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-12</v>
      </c>
      <c r="B2">
        <f>SIN(A2)-0.2*A2</f>
        <v>2.9365729180004352</v>
      </c>
    </row>
    <row r="3" spans="1:2" x14ac:dyDescent="0.25">
      <c r="A3">
        <v>-11</v>
      </c>
      <c r="B3">
        <f t="shared" ref="B3:B8" si="0">SIN(A3)-0.2*A3</f>
        <v>3.1999902065507038</v>
      </c>
    </row>
    <row r="4" spans="1:2" x14ac:dyDescent="0.25">
      <c r="A4">
        <v>-10</v>
      </c>
      <c r="B4">
        <f t="shared" si="0"/>
        <v>2.5440211108893696</v>
      </c>
    </row>
    <row r="5" spans="1:2" x14ac:dyDescent="0.25">
      <c r="A5">
        <v>-9</v>
      </c>
      <c r="B5">
        <f t="shared" si="0"/>
        <v>1.3878815147582435</v>
      </c>
    </row>
    <row r="6" spans="1:2" x14ac:dyDescent="0.25">
      <c r="A6">
        <v>-8</v>
      </c>
      <c r="B6">
        <f t="shared" si="0"/>
        <v>0.6106417533766183</v>
      </c>
    </row>
    <row r="7" spans="1:2" x14ac:dyDescent="0.25">
      <c r="A7">
        <v>-7</v>
      </c>
      <c r="B7">
        <f t="shared" si="0"/>
        <v>0.74301340128121107</v>
      </c>
    </row>
    <row r="8" spans="1:2" x14ac:dyDescent="0.25">
      <c r="A8">
        <v>-6</v>
      </c>
      <c r="B8">
        <f t="shared" si="0"/>
        <v>1.479415498198926</v>
      </c>
    </row>
    <row r="9" spans="1:2" x14ac:dyDescent="0.25">
      <c r="A9">
        <v>-5</v>
      </c>
      <c r="B9">
        <f>SIN(A9)-0.2*A9</f>
        <v>1.9589242746631386</v>
      </c>
    </row>
    <row r="10" spans="1:2" x14ac:dyDescent="0.25">
      <c r="A10">
        <v>-4</v>
      </c>
      <c r="B10">
        <f t="shared" ref="B10:B26" si="1">SIN(A10)-0.2*A10</f>
        <v>1.5568024953079282</v>
      </c>
    </row>
    <row r="11" spans="1:2" x14ac:dyDescent="0.25">
      <c r="A11">
        <v>-3</v>
      </c>
      <c r="B11">
        <f t="shared" si="1"/>
        <v>0.45887999194013285</v>
      </c>
    </row>
    <row r="12" spans="1:2" x14ac:dyDescent="0.25">
      <c r="A12">
        <v>-2</v>
      </c>
      <c r="B12">
        <f t="shared" si="1"/>
        <v>-0.50929742682568169</v>
      </c>
    </row>
    <row r="13" spans="1:2" x14ac:dyDescent="0.25">
      <c r="A13">
        <v>-1</v>
      </c>
      <c r="B13">
        <f t="shared" si="1"/>
        <v>-0.64147098480789655</v>
      </c>
    </row>
    <row r="14" spans="1:2" x14ac:dyDescent="0.25">
      <c r="A14">
        <v>0</v>
      </c>
      <c r="B14">
        <f t="shared" si="1"/>
        <v>0</v>
      </c>
    </row>
    <row r="15" spans="1:2" x14ac:dyDescent="0.25">
      <c r="A15">
        <v>1</v>
      </c>
      <c r="B15">
        <f t="shared" si="1"/>
        <v>0.64147098480789655</v>
      </c>
    </row>
    <row r="16" spans="1:2" x14ac:dyDescent="0.25">
      <c r="A16">
        <v>2</v>
      </c>
      <c r="B16">
        <f t="shared" si="1"/>
        <v>0.50929742682568169</v>
      </c>
    </row>
    <row r="17" spans="1:2" x14ac:dyDescent="0.25">
      <c r="A17">
        <v>3</v>
      </c>
      <c r="B17">
        <f t="shared" si="1"/>
        <v>-0.45887999194013285</v>
      </c>
    </row>
    <row r="18" spans="1:2" x14ac:dyDescent="0.25">
      <c r="A18">
        <v>4</v>
      </c>
      <c r="B18">
        <f t="shared" si="1"/>
        <v>-1.5568024953079282</v>
      </c>
    </row>
    <row r="19" spans="1:2" x14ac:dyDescent="0.25">
      <c r="A19">
        <v>5</v>
      </c>
      <c r="B19">
        <f t="shared" si="1"/>
        <v>-1.9589242746631386</v>
      </c>
    </row>
    <row r="20" spans="1:2" x14ac:dyDescent="0.25">
      <c r="A20">
        <v>6</v>
      </c>
      <c r="B20">
        <f t="shared" si="1"/>
        <v>-1.479415498198926</v>
      </c>
    </row>
    <row r="21" spans="1:2" x14ac:dyDescent="0.25">
      <c r="A21">
        <v>7</v>
      </c>
      <c r="B21">
        <f t="shared" si="1"/>
        <v>-0.74301340128121107</v>
      </c>
    </row>
    <row r="22" spans="1:2" x14ac:dyDescent="0.25">
      <c r="A22">
        <v>8</v>
      </c>
      <c r="B22">
        <f t="shared" si="1"/>
        <v>-0.6106417533766183</v>
      </c>
    </row>
    <row r="23" spans="1:2" x14ac:dyDescent="0.25">
      <c r="A23">
        <v>9</v>
      </c>
      <c r="B23">
        <f t="shared" si="1"/>
        <v>-1.3878815147582435</v>
      </c>
    </row>
    <row r="24" spans="1:2" x14ac:dyDescent="0.25">
      <c r="A24">
        <v>10</v>
      </c>
      <c r="B24">
        <f t="shared" si="1"/>
        <v>-2.5440211108893696</v>
      </c>
    </row>
    <row r="25" spans="1:2" x14ac:dyDescent="0.25">
      <c r="A25">
        <v>11</v>
      </c>
      <c r="B25">
        <f t="shared" si="1"/>
        <v>-3.1999902065507038</v>
      </c>
    </row>
    <row r="26" spans="1:2" x14ac:dyDescent="0.25">
      <c r="A26">
        <v>12</v>
      </c>
      <c r="B26">
        <f t="shared" si="1"/>
        <v>-2.9365729180004352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2A5D-3A77-4AEC-954E-93DB627C4298}">
  <dimension ref="A1:B12"/>
  <sheetViews>
    <sheetView workbookViewId="0">
      <selection activeCell="M6" sqref="M6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f>SIN(A2)-0.2*A2</f>
        <v>0.50929742682568169</v>
      </c>
    </row>
    <row r="3" spans="1:2" x14ac:dyDescent="0.25">
      <c r="A3" s="1">
        <v>2.1</v>
      </c>
      <c r="B3" s="1">
        <f>SIN(A3)-0.2*A3</f>
        <v>0.44320936664887367</v>
      </c>
    </row>
    <row r="4" spans="1:2" x14ac:dyDescent="0.25">
      <c r="A4" s="1">
        <v>2.2000000000000002</v>
      </c>
      <c r="B4" s="1">
        <f t="shared" ref="B4:B12" si="0">SIN(A4)-0.2*A4</f>
        <v>0.36849640381959003</v>
      </c>
    </row>
    <row r="5" spans="1:2" x14ac:dyDescent="0.25">
      <c r="A5" s="1">
        <v>2.2999999999999998</v>
      </c>
      <c r="B5" s="1">
        <f t="shared" si="0"/>
        <v>0.28570521217672029</v>
      </c>
    </row>
    <row r="6" spans="1:2" x14ac:dyDescent="0.25">
      <c r="A6" s="1">
        <v>2.4</v>
      </c>
      <c r="B6" s="1">
        <f t="shared" si="0"/>
        <v>0.19546318055115097</v>
      </c>
    </row>
    <row r="7" spans="1:2" x14ac:dyDescent="0.25">
      <c r="A7" s="1">
        <v>2.5</v>
      </c>
      <c r="B7" s="1">
        <f t="shared" si="0"/>
        <v>9.8472144103956549E-2</v>
      </c>
    </row>
    <row r="8" spans="1:2" x14ac:dyDescent="0.25">
      <c r="A8" s="1">
        <v>2.6</v>
      </c>
      <c r="B8" s="1">
        <f t="shared" si="0"/>
        <v>-4.4986281785358573E-3</v>
      </c>
    </row>
    <row r="9" spans="1:2" x14ac:dyDescent="0.25">
      <c r="A9" s="1">
        <v>2.7</v>
      </c>
      <c r="B9" s="1">
        <f t="shared" si="0"/>
        <v>-0.11262011976617026</v>
      </c>
    </row>
    <row r="10" spans="1:2" x14ac:dyDescent="0.25">
      <c r="A10" s="1">
        <v>2.8</v>
      </c>
      <c r="B10" s="1">
        <f t="shared" si="0"/>
        <v>-0.22501184984409484</v>
      </c>
    </row>
    <row r="11" spans="1:2" x14ac:dyDescent="0.25">
      <c r="A11" s="1">
        <v>2.9</v>
      </c>
      <c r="B11" s="1">
        <f t="shared" si="0"/>
        <v>-0.34075067078601751</v>
      </c>
    </row>
    <row r="12" spans="1:2" x14ac:dyDescent="0.25">
      <c r="A12" s="1">
        <v>3</v>
      </c>
      <c r="B12" s="1">
        <f t="shared" si="0"/>
        <v>-0.45887999194013285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FDB5-FF4B-43D1-8EDD-F128882929BC}">
  <dimension ref="A1:M6"/>
  <sheetViews>
    <sheetView zoomScale="175" zoomScaleNormal="175" workbookViewId="0">
      <selection activeCell="E7" sqref="E7"/>
    </sheetView>
  </sheetViews>
  <sheetFormatPr defaultRowHeight="15" x14ac:dyDescent="0.25"/>
  <cols>
    <col min="4" max="4" width="10.5703125" bestFit="1" customWidth="1"/>
    <col min="5" max="5" width="10.85546875" bestFit="1" customWidth="1"/>
    <col min="6" max="6" width="14.28515625" customWidth="1"/>
    <col min="10" max="10" width="9.85546875" bestFit="1" customWidth="1"/>
    <col min="11" max="11" width="3.85546875" bestFit="1" customWidth="1"/>
  </cols>
  <sheetData>
    <row r="1" spans="1:13" x14ac:dyDescent="0.25">
      <c r="A1" t="s">
        <v>2</v>
      </c>
      <c r="B1" t="s">
        <v>4</v>
      </c>
      <c r="C1" t="s">
        <v>3</v>
      </c>
      <c r="D1" t="s">
        <v>6</v>
      </c>
      <c r="E1" t="s">
        <v>7</v>
      </c>
      <c r="F1" t="s">
        <v>8</v>
      </c>
    </row>
    <row r="2" spans="1:13" x14ac:dyDescent="0.25">
      <c r="A2">
        <v>0</v>
      </c>
      <c r="B2">
        <v>2</v>
      </c>
      <c r="C2">
        <f>SIN(B2)-0.2*B2</f>
        <v>0.50929742682568169</v>
      </c>
      <c r="D2">
        <f>COS(B2)-0.2</f>
        <v>-0.61614683654714242</v>
      </c>
      <c r="E2">
        <f>C2/D2</f>
        <v>-0.82658450326509869</v>
      </c>
      <c r="M2" s="2"/>
    </row>
    <row r="3" spans="1:13" x14ac:dyDescent="0.25">
      <c r="A3">
        <v>1</v>
      </c>
      <c r="B3">
        <f>B2-E2</f>
        <v>2.8265845032650985</v>
      </c>
      <c r="C3">
        <f>SIN(B3)-0.2*B3</f>
        <v>-0.25549268013650045</v>
      </c>
      <c r="D3">
        <f>COS(B3)-0.2</f>
        <v>-1.1507938537776374</v>
      </c>
      <c r="E3">
        <f>C3/D3</f>
        <v>0.22201428978596902</v>
      </c>
      <c r="F3">
        <f>ABS(C3-C2)</f>
        <v>0.76479010696218208</v>
      </c>
    </row>
    <row r="4" spans="1:13" x14ac:dyDescent="0.25">
      <c r="A4">
        <v>2</v>
      </c>
      <c r="B4">
        <f t="shared" ref="B4:B5" si="0">B3-E3</f>
        <v>2.6045702134791293</v>
      </c>
      <c r="C4">
        <f t="shared" ref="C4:C5" si="1">SIN(B4)-0.2*B4</f>
        <v>-9.3342053632768929E-3</v>
      </c>
      <c r="D4">
        <f t="shared" ref="D4:D5" si="2">COS(B4)-0.2</f>
        <v>-1.0592357476471768</v>
      </c>
      <c r="E4">
        <f t="shared" ref="E4:E5" si="3">C4/D4</f>
        <v>8.812207654443743E-3</v>
      </c>
      <c r="F4">
        <f t="shared" ref="F4:F5" si="4">ABS(C4-C3)</f>
        <v>0.24615847477322356</v>
      </c>
    </row>
    <row r="5" spans="1:13" x14ac:dyDescent="0.25">
      <c r="A5">
        <v>3</v>
      </c>
      <c r="B5">
        <f t="shared" si="0"/>
        <v>2.5957580058246856</v>
      </c>
      <c r="C5">
        <f t="shared" si="1"/>
        <v>-1.9961235729337723E-5</v>
      </c>
      <c r="D5">
        <f t="shared" si="2"/>
        <v>-1.0546942964735468</v>
      </c>
      <c r="E5">
        <f t="shared" si="3"/>
        <v>1.8926086730609695E-5</v>
      </c>
      <c r="F5">
        <f t="shared" si="4"/>
        <v>9.3142441275475552E-3</v>
      </c>
      <c r="G5" t="s">
        <v>5</v>
      </c>
    </row>
    <row r="6" spans="1:13" x14ac:dyDescent="0.25">
      <c r="A6" s="15" t="s">
        <v>9</v>
      </c>
      <c r="B6" s="15"/>
      <c r="C6" s="15"/>
    </row>
  </sheetData>
  <mergeCells count="1">
    <mergeCell ref="A6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F390-5390-4B53-ABBA-D3A78D7DC126}">
  <dimension ref="A1:J12"/>
  <sheetViews>
    <sheetView tabSelected="1" zoomScale="160" zoomScaleNormal="160" workbookViewId="0">
      <selection activeCell="F8" sqref="F8"/>
    </sheetView>
  </sheetViews>
  <sheetFormatPr defaultRowHeight="15" x14ac:dyDescent="0.25"/>
  <cols>
    <col min="4" max="4" width="14.28515625" bestFit="1" customWidth="1"/>
    <col min="5" max="5" width="6.42578125" bestFit="1" customWidth="1"/>
    <col min="6" max="6" width="9.28515625" bestFit="1" customWidth="1"/>
    <col min="7" max="7" width="13.28515625" bestFit="1" customWidth="1"/>
    <col min="8" max="8" width="23.140625" bestFit="1" customWidth="1"/>
    <col min="9" max="9" width="5" customWidth="1"/>
    <col min="10" max="10" width="17" bestFit="1" customWidth="1"/>
  </cols>
  <sheetData>
    <row r="1" spans="1:10" ht="15.75" thickBot="1" x14ac:dyDescent="0.3">
      <c r="A1" s="3" t="s">
        <v>2</v>
      </c>
      <c r="B1" s="12" t="s">
        <v>4</v>
      </c>
      <c r="C1" s="12" t="s">
        <v>10</v>
      </c>
      <c r="D1" s="4" t="s">
        <v>8</v>
      </c>
      <c r="I1" s="3" t="s">
        <v>4</v>
      </c>
      <c r="J1" s="4" t="s">
        <v>14</v>
      </c>
    </row>
    <row r="2" spans="1:10" x14ac:dyDescent="0.25">
      <c r="A2" s="5">
        <v>0</v>
      </c>
      <c r="B2" s="13">
        <v>2</v>
      </c>
      <c r="C2" s="13">
        <f xml:space="preserve"> B2 - (SIN(B2) - 0.2 * B2) / (COS(B2)-0.2)</f>
        <v>2.8265845032650985</v>
      </c>
      <c r="D2" s="6"/>
      <c r="G2" s="9" t="s">
        <v>12</v>
      </c>
      <c r="H2" s="1"/>
      <c r="I2" s="5">
        <v>2</v>
      </c>
      <c r="J2" s="6">
        <f>ABS((25 * COS(I2) * COS(I2) - 25 + 5 * I2 * SIN(I2))/((5 * COS(I2)-1)*(5 * COS(I2)-1)))</f>
        <v>1.2198572114480564</v>
      </c>
    </row>
    <row r="3" spans="1:10" x14ac:dyDescent="0.25">
      <c r="A3" s="5">
        <v>1</v>
      </c>
      <c r="B3" s="13">
        <f>C2</f>
        <v>2.8265845032650985</v>
      </c>
      <c r="C3" s="13">
        <f t="shared" ref="C3:C6" si="0" xml:space="preserve"> B3 - (SIN(B3) - 0.2 * B3) / (COS(B3)-0.2)</f>
        <v>2.6045702134791293</v>
      </c>
      <c r="D3" s="6">
        <f xml:space="preserve"> ABS(B3 - B2)</f>
        <v>0.82658450326509847</v>
      </c>
      <c r="G3" s="10" t="s">
        <v>11</v>
      </c>
      <c r="H3" s="1"/>
      <c r="I3" s="5">
        <v>2.1</v>
      </c>
      <c r="J3" s="6">
        <f t="shared" ref="J3:J12" si="1">ABS((25 * COS(I3) * COS(I3) - 25 + 5 * I3 * SIN(I3))/((5 * COS(I3)-1)*(5 * COS(I3)-1)))</f>
        <v>0.77008110311168065</v>
      </c>
    </row>
    <row r="4" spans="1:10" x14ac:dyDescent="0.25">
      <c r="A4" s="5">
        <v>2</v>
      </c>
      <c r="B4" s="13">
        <f t="shared" ref="B4:B6" si="2">C3</f>
        <v>2.6045702134791293</v>
      </c>
      <c r="C4" s="13">
        <f t="shared" si="0"/>
        <v>2.5957580058246856</v>
      </c>
      <c r="D4" s="6">
        <f t="shared" ref="D4:D6" si="3" xml:space="preserve"> ABS(B4 - B3)</f>
        <v>0.22201428978596915</v>
      </c>
      <c r="G4" s="10"/>
      <c r="H4" s="1"/>
      <c r="I4" s="5">
        <v>2.2000000000000002</v>
      </c>
      <c r="J4" s="6">
        <f t="shared" si="1"/>
        <v>0.47918886790821691</v>
      </c>
    </row>
    <row r="5" spans="1:10" ht="15.75" thickBot="1" x14ac:dyDescent="0.3">
      <c r="A5" s="5">
        <v>3</v>
      </c>
      <c r="B5" s="13">
        <f t="shared" si="2"/>
        <v>2.5957580058246856</v>
      </c>
      <c r="C5" s="13">
        <f t="shared" si="0"/>
        <v>2.5957390797379549</v>
      </c>
      <c r="D5" s="6">
        <f t="shared" si="3"/>
        <v>8.8122076544436823E-3</v>
      </c>
      <c r="G5" s="11" t="s">
        <v>13</v>
      </c>
      <c r="H5" s="1"/>
      <c r="I5" s="5">
        <v>2.2999999999999998</v>
      </c>
      <c r="J5" s="6">
        <f t="shared" si="1"/>
        <v>0.28390481333126188</v>
      </c>
    </row>
    <row r="6" spans="1:10" ht="15.75" thickBot="1" x14ac:dyDescent="0.3">
      <c r="A6" s="7">
        <v>4</v>
      </c>
      <c r="B6" s="14">
        <f t="shared" si="2"/>
        <v>2.5957390797379549</v>
      </c>
      <c r="C6" s="14">
        <f t="shared" si="0"/>
        <v>2.5957390796497992</v>
      </c>
      <c r="D6" s="8">
        <f t="shared" si="3"/>
        <v>1.8926086730708391E-5</v>
      </c>
      <c r="E6" t="s">
        <v>5</v>
      </c>
      <c r="H6" s="1"/>
      <c r="I6" s="5">
        <v>2.4</v>
      </c>
      <c r="J6" s="6">
        <f t="shared" si="1"/>
        <v>0.15025279749776529</v>
      </c>
    </row>
    <row r="7" spans="1:10" x14ac:dyDescent="0.25">
      <c r="H7" s="1"/>
      <c r="I7" s="5">
        <v>2.5</v>
      </c>
      <c r="J7" s="6">
        <f t="shared" si="1"/>
        <v>5.879827307825345E-2</v>
      </c>
    </row>
    <row r="8" spans="1:10" x14ac:dyDescent="0.25">
      <c r="H8" s="1"/>
      <c r="I8" s="5">
        <v>2.6</v>
      </c>
      <c r="J8" s="6">
        <f t="shared" si="1"/>
        <v>2.076114834515367E-3</v>
      </c>
    </row>
    <row r="9" spans="1:10" x14ac:dyDescent="0.25">
      <c r="I9" s="5">
        <v>2.7</v>
      </c>
      <c r="J9" s="6">
        <f t="shared" si="1"/>
        <v>3.9485273822834607E-2</v>
      </c>
    </row>
    <row r="10" spans="1:10" x14ac:dyDescent="0.25">
      <c r="I10" s="5">
        <v>2.8</v>
      </c>
      <c r="J10" s="6">
        <f t="shared" si="1"/>
        <v>5.7774145941667902E-2</v>
      </c>
    </row>
    <row r="11" spans="1:10" x14ac:dyDescent="0.25">
      <c r="I11" s="5">
        <v>2.9</v>
      </c>
      <c r="J11" s="6">
        <f t="shared" si="1"/>
        <v>5.9457232364716096E-2</v>
      </c>
    </row>
    <row r="12" spans="1:10" ht="15.75" thickBot="1" x14ac:dyDescent="0.3">
      <c r="I12" s="7">
        <v>3</v>
      </c>
      <c r="J12" s="8">
        <f t="shared" si="1"/>
        <v>4.5729796487107482E-2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Графік повний</vt:lpstr>
      <vt:lpstr>Графік 2-3</vt:lpstr>
      <vt:lpstr>Дотичні</vt:lpstr>
      <vt:lpstr>Ітерації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2022-05-09T09:29:09Z</dcterms:modified>
</cp:coreProperties>
</file>