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Z:\TDS\XCODE\2021-22\Q3\24Q\"/>
    </mc:Choice>
  </mc:AlternateContent>
  <xr:revisionPtr revIDLastSave="0" documentId="13_ncr:1_{27A6C89F-6186-46EA-9C88-63AB86348C96}" xr6:coauthVersionLast="47" xr6:coauthVersionMax="47" xr10:uidLastSave="{00000000-0000-0000-0000-000000000000}"/>
  <bookViews>
    <workbookView xWindow="-120" yWindow="-120" windowWidth="20730" windowHeight="11310" tabRatio="768" activeTab="2" xr2:uid="{00000000-000D-0000-FFFF-FFFF00000000}"/>
  </bookViews>
  <sheets>
    <sheet name="DEDUCTOR DETAILS" sheetId="1" r:id="rId1"/>
    <sheet name="CHALLAN DETAILS" sheetId="2" r:id="rId2"/>
    <sheet name="DEDUCTEE BREAK" sheetId="3" r:id="rId3"/>
  </sheets>
  <definedNames>
    <definedName name="_xlnm._FilterDatabase" localSheetId="2" hidden="1">'DEDUCTEE BREAK'!$A$1:$P$1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2" l="1"/>
  <c r="I16" i="3"/>
  <c r="I15" i="3"/>
  <c r="I14" i="3"/>
  <c r="I13" i="3"/>
  <c r="I12" i="3"/>
  <c r="I4" i="2" l="1"/>
  <c r="I11" i="3"/>
  <c r="I10" i="3"/>
  <c r="I9" i="3"/>
  <c r="I8" i="3"/>
  <c r="I7" i="3"/>
  <c r="I6" i="3" l="1"/>
  <c r="I5" i="3"/>
  <c r="I4" i="3"/>
  <c r="I3" i="3"/>
  <c r="I2" i="3"/>
  <c r="I3" i="2" l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<sst xmlns="http://schemas.openxmlformats.org/spreadsheetml/2006/main" count="182" uniqueCount="102">
  <si>
    <t>TAX DEDUCTION ACCOUNT NO</t>
  </si>
  <si>
    <t>PERMANENT ACCOUNT NO</t>
  </si>
  <si>
    <t>FINANCIAL YEAR</t>
  </si>
  <si>
    <t>NAME OF THE DEDUCTOR</t>
  </si>
  <si>
    <t>BRANCH/DIVISION(if any)</t>
  </si>
  <si>
    <t>ADDRESS 1</t>
  </si>
  <si>
    <t>ADDRESS 2</t>
  </si>
  <si>
    <t>ADDRESS 3</t>
  </si>
  <si>
    <t>ADDRESS 4</t>
  </si>
  <si>
    <t>STATE</t>
  </si>
  <si>
    <t>PINCODE</t>
  </si>
  <si>
    <t>TELEPHONE NO</t>
  </si>
  <si>
    <t>EMAIL</t>
  </si>
  <si>
    <t>NAME OF THE PERSON RESPONSIBLE FOR DEDUCTION OF TAX</t>
  </si>
  <si>
    <t>SR NO</t>
  </si>
  <si>
    <t>BSR CODE</t>
  </si>
  <si>
    <t>DATE ON WHICH TAX DEPOSITED</t>
  </si>
  <si>
    <t>TRANSFER VOUCHER/CHALLAN SERIAL NO</t>
  </si>
  <si>
    <t>Date of Payment/credit</t>
  </si>
  <si>
    <t>Date of deduction</t>
  </si>
  <si>
    <t>TDS               Rs.</t>
  </si>
  <si>
    <t>Surcharge      Rs.</t>
  </si>
  <si>
    <t>Educational Cess              Rs.</t>
  </si>
  <si>
    <t>TDS                 Rs.</t>
  </si>
  <si>
    <t>SURCHARGE        Rs.</t>
  </si>
  <si>
    <t>EDUCATION CESS              Rs.</t>
  </si>
  <si>
    <t>INTEREST       Rs.</t>
  </si>
  <si>
    <t>OTHERS               Rs.</t>
  </si>
  <si>
    <t>SECTION CODE</t>
  </si>
  <si>
    <t>Amount Paid/Credited Rs.</t>
  </si>
  <si>
    <t>Name of the deductee</t>
  </si>
  <si>
    <t>PAN of the Deductee</t>
  </si>
  <si>
    <t>BSR Code</t>
  </si>
  <si>
    <t>Challan Serial No</t>
  </si>
  <si>
    <t>DESIGNATION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</si>
  <si>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</si>
  <si>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</si>
  <si>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</si>
  <si>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</si>
  <si>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</si>
  <si>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(State Govt.)</t>
  </si>
  <si>
    <t>Company</t>
  </si>
  <si>
    <t>Branch / Division of Company</t>
  </si>
  <si>
    <t>Association of Person (Trust)</t>
  </si>
  <si>
    <t>Artificial Juridical Person</t>
  </si>
  <si>
    <t>Body of Individuals</t>
  </si>
  <si>
    <t>Individual/HUF</t>
  </si>
  <si>
    <t>Firm</t>
  </si>
  <si>
    <t>Minor head of Challan 200-TDS payable by taxpayer 400-TDS regular Assessment (Raised by IT Dept)</t>
  </si>
  <si>
    <t>312</t>
  </si>
  <si>
    <t>RESPONSIBLE PERSON PERMANENT ACCOUNT NO</t>
  </si>
  <si>
    <t>2009-10</t>
  </si>
  <si>
    <t>2013-14</t>
  </si>
  <si>
    <t>2015-16</t>
  </si>
  <si>
    <t>2016-17</t>
  </si>
  <si>
    <t>2017-18</t>
  </si>
  <si>
    <t>2018-19</t>
  </si>
  <si>
    <t>2019-20</t>
  </si>
  <si>
    <t>2021-22</t>
  </si>
  <si>
    <t>2022-23</t>
  </si>
  <si>
    <t>BLRX00135C</t>
  </si>
  <si>
    <t>AAACX0926F</t>
  </si>
  <si>
    <t>QUARTER</t>
  </si>
  <si>
    <t>XCODE LIFE SCIENCES PRIVATE LIMITED</t>
  </si>
  <si>
    <t>NULL</t>
  </si>
  <si>
    <t xml:space="preserve">5-A ANUGRAHA APARTMENTS </t>
  </si>
  <si>
    <t xml:space="preserve">NEW NO 41(19) UTHAMAR GANDHI ROAD </t>
  </si>
  <si>
    <t>NUNGAMBAKKAM</t>
  </si>
  <si>
    <t>CHENNAI</t>
  </si>
  <si>
    <t>TAMIL NADU</t>
  </si>
  <si>
    <t>ACCOUNTS@XCODE.IN</t>
  </si>
  <si>
    <t>ABDUR RUB ABDUR RAHMAN</t>
  </si>
  <si>
    <t>BIEPA9099N</t>
  </si>
  <si>
    <t>DIRECTOR</t>
  </si>
  <si>
    <t>MOBILE NO</t>
  </si>
  <si>
    <t>PREVIOUS RECEIPT NO</t>
  </si>
  <si>
    <t>0510308</t>
  </si>
  <si>
    <t xml:space="preserve">TOTAL TAX DEPOSITED Rs. </t>
  </si>
  <si>
    <t>SECTION</t>
  </si>
  <si>
    <t>Total tax deducted</t>
  </si>
  <si>
    <t>RATE</t>
  </si>
  <si>
    <t>770000100661116</t>
  </si>
  <si>
    <t>Q3</t>
  </si>
  <si>
    <t>NOV</t>
  </si>
  <si>
    <t>07.11.2021</t>
  </si>
  <si>
    <t>0510011</t>
  </si>
  <si>
    <t>07.12.2021</t>
  </si>
  <si>
    <t>dec</t>
  </si>
  <si>
    <t>jan</t>
  </si>
  <si>
    <t>Abdur Rub</t>
  </si>
  <si>
    <t>BTQPK7831R</t>
  </si>
  <si>
    <t>Shubham Kavishwar</t>
  </si>
  <si>
    <t>BQGPM1473E</t>
  </si>
  <si>
    <t>Madhura Basavalingegowda</t>
  </si>
  <si>
    <t>AOUPC4074Q</t>
  </si>
  <si>
    <t>Sandhyarani Chandrashekar</t>
  </si>
  <si>
    <t>BJSPP2961H</t>
  </si>
  <si>
    <t>Premnath D</t>
  </si>
  <si>
    <t>192B</t>
  </si>
  <si>
    <t>92B</t>
  </si>
  <si>
    <t>0510080</t>
  </si>
  <si>
    <t>07.01.2022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</si>
</sst>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0_);[Red]\(#,###\)"/>
    <numFmt numFmtId="165" formatCode="0.00;[Red]0.00"/>
    <numFmt numFmtId="166" formatCode="_(* #,##0_);_(* \(#,##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color rgb="FF000000"/>
      <name val="Arial Narrow"/>
      <family val="2"/>
    </font>
    <font>
      <b/>
      <sz val="10"/>
      <color indexed="10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Alignment="1"/>
    <xf numFmtId="0" fontId="0" fillId="0" borderId="0" xfId="0" applyBorder="1" applyAlignment="1" applyProtection="1">
      <alignment wrapText="1"/>
      <protection locked="0"/>
    </xf>
    <xf numFmtId="0" fontId="0" fillId="2" borderId="0" xfId="0" applyFill="1"/>
    <xf numFmtId="49" fontId="0" fillId="2" borderId="0" xfId="0" applyNumberFormat="1" applyFill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4" fontId="0" fillId="2" borderId="0" xfId="0" applyNumberFormat="1" applyFill="1" applyBorder="1"/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14" fontId="0" fillId="0" borderId="1" xfId="0" applyNumberForma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 applyProtection="1">
      <alignment horizontal="center" wrapText="1"/>
      <protection locked="0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center"/>
    </xf>
    <xf numFmtId="0" fontId="5" fillId="2" borderId="0" xfId="0" applyFont="1" applyFill="1" applyBorder="1"/>
    <xf numFmtId="0" fontId="5" fillId="2" borderId="0" xfId="0" quotePrefix="1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1" applyBorder="1" applyAlignment="1" applyProtection="1">
      <alignment horizontal="center" wrapText="1"/>
    </xf>
    <xf numFmtId="2" fontId="0" fillId="0" borderId="1" xfId="0" applyNumberFormat="1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2" fillId="0" borderId="1" xfId="0" applyFont="1" applyFill="1" applyBorder="1" applyAlignment="1">
      <alignment horizontal="right" vertical="center" wrapText="1"/>
    </xf>
    <xf numFmtId="14" fontId="0" fillId="0" borderId="0" xfId="0" applyNumberFormat="1" applyFill="1"/>
    <xf numFmtId="165" fontId="0" fillId="0" borderId="0" xfId="0" applyNumberFormat="1" applyFill="1"/>
    <xf numFmtId="0" fontId="0" fillId="0" borderId="1" xfId="0" applyBorder="1"/>
    <xf numFmtId="0" fontId="0" fillId="0" borderId="0" xfId="0" quotePrefix="1" applyFill="1"/>
    <xf numFmtId="0" fontId="0" fillId="0" borderId="1" xfId="0" applyBorder="1" applyAlignment="1" applyProtection="1">
      <alignment horizontal="left"/>
      <protection locked="0"/>
    </xf>
    <xf numFmtId="166" fontId="0" fillId="0" borderId="1" xfId="2" applyNumberFormat="1" applyFont="1" applyBorder="1"/>
    <xf numFmtId="1" fontId="0" fillId="0" borderId="2" xfId="0" applyNumberFormat="1" applyFill="1" applyBorder="1"/>
    <xf numFmtId="0" fontId="0" fillId="2" borderId="0" xfId="0" quotePrefix="1" applyFill="1" applyBorder="1"/>
  </cellXfs>
  <cellStyles count="5">
    <cellStyle name="Comma" xfId="2" builtinId="3"/>
    <cellStyle name="Comma 2" xfId="4" xr:uid="{00000000-0005-0000-0000-000001000000}"/>
    <cellStyle name="Hyperlink" xfId="1" builtinId="8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XCODE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27"/>
  <sheetViews>
    <sheetView workbookViewId="0">
      <selection activeCell="E13" sqref="E13"/>
    </sheetView>
  </sheetViews>
  <sheetFormatPr defaultRowHeight="12.75" x14ac:dyDescent="0.2"/>
  <cols>
    <col min="1" max="1" width="2.7109375" bestFit="1" customWidth="1"/>
    <col min="2" max="2" width="51" bestFit="1" customWidth="1"/>
    <col min="3" max="3" width="32.7109375" style="2" bestFit="1" customWidth="1"/>
    <col min="250" max="250" width="29" bestFit="1" customWidth="1"/>
    <col min="251" max="251" width="22.140625" customWidth="1"/>
    <col min="252" max="252" width="7.5703125" bestFit="1" customWidth="1"/>
  </cols>
  <sheetData>
    <row r="1" spans="1:252" x14ac:dyDescent="0.2">
      <c r="A1" s="19">
        <v>1</v>
      </c>
      <c r="B1" s="20" t="s">
        <v>0</v>
      </c>
      <c r="C1" s="21" t="s">
        <v>60</v>
      </c>
      <c r="D1" s="3"/>
    </row>
    <row r="2" spans="1:252" x14ac:dyDescent="0.2">
      <c r="A2" s="19">
        <f>A1+1</f>
        <v>2</v>
      </c>
      <c r="B2" s="20" t="s">
        <v>1</v>
      </c>
      <c r="C2" s="21" t="s">
        <v>61</v>
      </c>
      <c r="D2" s="3"/>
    </row>
    <row r="3" spans="1:252" x14ac:dyDescent="0.2">
      <c r="A3" s="19">
        <f t="shared" ref="A3:A27" si="0">A2+1</f>
        <v>3</v>
      </c>
      <c r="B3" s="20" t="s">
        <v>2</v>
      </c>
      <c r="C3" s="22" t="s">
        <v>58</v>
      </c>
      <c r="D3" s="5"/>
      <c r="IR3" t="s">
        <v>51</v>
      </c>
    </row>
    <row r="4" spans="1:252" x14ac:dyDescent="0.2">
      <c r="A4" s="19">
        <f t="shared" si="0"/>
        <v>4</v>
      </c>
      <c r="B4" s="20" t="s">
        <v>62</v>
      </c>
      <c r="C4" s="23" t="s">
        <v>82</v>
      </c>
      <c r="D4" s="4"/>
    </row>
    <row r="5" spans="1:252" ht="12.75" customHeight="1" x14ac:dyDescent="0.2">
      <c r="A5" s="19">
        <f t="shared" si="0"/>
        <v>5</v>
      </c>
      <c r="B5" s="20" t="s">
        <v>3</v>
      </c>
      <c r="C5" s="21" t="s">
        <v>63</v>
      </c>
      <c r="D5" s="3"/>
      <c r="IR5" t="s">
        <v>52</v>
      </c>
    </row>
    <row r="6" spans="1:252" x14ac:dyDescent="0.2">
      <c r="A6" s="19">
        <f t="shared" si="0"/>
        <v>6</v>
      </c>
      <c r="B6" s="20" t="s">
        <v>4</v>
      </c>
      <c r="C6" s="21" t="s">
        <v>64</v>
      </c>
      <c r="D6" s="3"/>
      <c r="IP6" t="s">
        <v>35</v>
      </c>
      <c r="IR6" t="s">
        <v>53</v>
      </c>
    </row>
    <row r="7" spans="1:252" x14ac:dyDescent="0.2">
      <c r="A7" s="19">
        <f t="shared" si="0"/>
        <v>7</v>
      </c>
      <c r="B7" s="20" t="s">
        <v>5</v>
      </c>
      <c r="C7" s="21" t="s">
        <v>65</v>
      </c>
      <c r="D7" s="3"/>
      <c r="IP7" t="s">
        <v>36</v>
      </c>
      <c r="IR7" t="s">
        <v>54</v>
      </c>
    </row>
    <row r="8" spans="1:252" x14ac:dyDescent="0.2">
      <c r="A8" s="19">
        <f t="shared" si="0"/>
        <v>8</v>
      </c>
      <c r="B8" s="20" t="s">
        <v>6</v>
      </c>
      <c r="C8" s="21" t="s">
        <v>66</v>
      </c>
      <c r="D8" s="3"/>
      <c r="IP8" t="s">
        <v>37</v>
      </c>
      <c r="IR8" t="s">
        <v>55</v>
      </c>
    </row>
    <row r="9" spans="1:252" x14ac:dyDescent="0.2">
      <c r="A9" s="19">
        <f t="shared" si="0"/>
        <v>9</v>
      </c>
      <c r="B9" s="20" t="s">
        <v>7</v>
      </c>
      <c r="C9" s="21" t="s">
        <v>67</v>
      </c>
      <c r="D9" s="3"/>
      <c r="IP9" t="s">
        <v>38</v>
      </c>
      <c r="IR9" t="s">
        <v>56</v>
      </c>
    </row>
    <row r="10" spans="1:252" x14ac:dyDescent="0.2">
      <c r="A10" s="19">
        <f t="shared" si="0"/>
        <v>10</v>
      </c>
      <c r="B10" s="20" t="s">
        <v>8</v>
      </c>
      <c r="C10" s="21" t="s">
        <v>68</v>
      </c>
      <c r="D10" s="3"/>
      <c r="IP10" t="s">
        <v>39</v>
      </c>
      <c r="IR10" t="s">
        <v>57</v>
      </c>
    </row>
    <row r="11" spans="1:252" x14ac:dyDescent="0.2">
      <c r="A11" s="19">
        <f t="shared" si="0"/>
        <v>11</v>
      </c>
      <c r="B11" s="20" t="s">
        <v>9</v>
      </c>
      <c r="C11" s="21" t="s">
        <v>69</v>
      </c>
      <c r="D11" s="3"/>
      <c r="IP11" t="s">
        <v>40</v>
      </c>
      <c r="IR11" s="1" t="s">
        <v>58</v>
      </c>
    </row>
    <row r="12" spans="1:252" x14ac:dyDescent="0.2">
      <c r="A12" s="19">
        <f t="shared" si="0"/>
        <v>12</v>
      </c>
      <c r="B12" s="20" t="s">
        <v>10</v>
      </c>
      <c r="C12" s="21">
        <v>600034</v>
      </c>
      <c r="D12" s="3"/>
      <c r="IP12" t="s">
        <v>41</v>
      </c>
      <c r="IR12" s="1" t="s">
        <v>59</v>
      </c>
    </row>
    <row r="13" spans="1:252" x14ac:dyDescent="0.2">
      <c r="A13" s="19">
        <f t="shared" si="0"/>
        <v>13</v>
      </c>
      <c r="B13" s="20" t="s">
        <v>11</v>
      </c>
      <c r="C13" s="21">
        <v>28212276</v>
      </c>
      <c r="D13" s="3"/>
      <c r="IP13" t="s">
        <v>42</v>
      </c>
    </row>
    <row r="14" spans="1:252" x14ac:dyDescent="0.2">
      <c r="A14" s="19">
        <f t="shared" si="0"/>
        <v>14</v>
      </c>
      <c r="B14" s="20" t="s">
        <v>12</v>
      </c>
      <c r="C14" s="32" t="s">
        <v>70</v>
      </c>
      <c r="D14" s="3"/>
      <c r="IP14" t="s">
        <v>43</v>
      </c>
    </row>
    <row r="15" spans="1:252" ht="13.5" x14ac:dyDescent="0.25">
      <c r="A15" s="19">
        <f t="shared" si="0"/>
        <v>15</v>
      </c>
      <c r="B15" s="20" t="s">
        <v>13</v>
      </c>
      <c r="C15" s="24" t="s">
        <v>71</v>
      </c>
      <c r="D15" s="3"/>
      <c r="IP15" t="s">
        <v>44</v>
      </c>
    </row>
    <row r="16" spans="1:252" x14ac:dyDescent="0.2">
      <c r="A16" s="19">
        <f t="shared" si="0"/>
        <v>16</v>
      </c>
      <c r="B16" s="20" t="s">
        <v>34</v>
      </c>
      <c r="C16" s="21" t="s">
        <v>73</v>
      </c>
      <c r="D16" s="3"/>
      <c r="IP16" t="s">
        <v>45</v>
      </c>
    </row>
    <row r="17" spans="1:250" ht="13.5" x14ac:dyDescent="0.25">
      <c r="A17" s="19">
        <f t="shared" si="0"/>
        <v>17</v>
      </c>
      <c r="B17" s="25" t="s">
        <v>50</v>
      </c>
      <c r="C17" s="24" t="s">
        <v>72</v>
      </c>
      <c r="IP17" t="s">
        <v>46</v>
      </c>
    </row>
    <row r="18" spans="1:250" x14ac:dyDescent="0.2">
      <c r="A18" s="19">
        <f t="shared" si="0"/>
        <v>18</v>
      </c>
      <c r="B18" s="20" t="s">
        <v>5</v>
      </c>
      <c r="C18" s="21" t="s">
        <v>65</v>
      </c>
      <c r="D18" s="3"/>
      <c r="IP18" t="s">
        <v>47</v>
      </c>
    </row>
    <row r="19" spans="1:250" x14ac:dyDescent="0.2">
      <c r="A19" s="19">
        <f t="shared" si="0"/>
        <v>19</v>
      </c>
      <c r="B19" s="20" t="s">
        <v>6</v>
      </c>
      <c r="C19" s="21" t="s">
        <v>66</v>
      </c>
      <c r="D19" s="3"/>
    </row>
    <row r="20" spans="1:250" x14ac:dyDescent="0.2">
      <c r="A20" s="19">
        <f t="shared" si="0"/>
        <v>20</v>
      </c>
      <c r="B20" s="20" t="s">
        <v>7</v>
      </c>
      <c r="C20" s="21" t="s">
        <v>67</v>
      </c>
      <c r="D20" s="3"/>
    </row>
    <row r="21" spans="1:250" x14ac:dyDescent="0.2">
      <c r="A21" s="19">
        <f t="shared" si="0"/>
        <v>21</v>
      </c>
      <c r="B21" s="20" t="s">
        <v>8</v>
      </c>
      <c r="C21" s="21" t="s">
        <v>68</v>
      </c>
      <c r="D21" s="3"/>
    </row>
    <row r="22" spans="1:250" x14ac:dyDescent="0.2">
      <c r="A22" s="19">
        <f t="shared" si="0"/>
        <v>22</v>
      </c>
      <c r="B22" s="20" t="s">
        <v>9</v>
      </c>
      <c r="C22" s="21" t="s">
        <v>69</v>
      </c>
      <c r="D22" s="3"/>
    </row>
    <row r="23" spans="1:250" x14ac:dyDescent="0.2">
      <c r="A23" s="19">
        <f t="shared" si="0"/>
        <v>23</v>
      </c>
      <c r="B23" s="20" t="s">
        <v>10</v>
      </c>
      <c r="C23" s="21">
        <v>600034</v>
      </c>
      <c r="D23" s="3"/>
    </row>
    <row r="24" spans="1:250" x14ac:dyDescent="0.2">
      <c r="A24" s="19">
        <f t="shared" si="0"/>
        <v>24</v>
      </c>
      <c r="B24" s="20" t="s">
        <v>11</v>
      </c>
      <c r="C24" s="21">
        <v>28212276</v>
      </c>
      <c r="D24" s="3"/>
    </row>
    <row r="25" spans="1:250" x14ac:dyDescent="0.2">
      <c r="A25" s="19">
        <f t="shared" si="0"/>
        <v>25</v>
      </c>
      <c r="B25" s="20" t="s">
        <v>12</v>
      </c>
      <c r="C25" s="21" t="s">
        <v>70</v>
      </c>
      <c r="D25" s="3"/>
    </row>
    <row r="26" spans="1:250" x14ac:dyDescent="0.2">
      <c r="A26" s="19">
        <f t="shared" si="0"/>
        <v>26</v>
      </c>
      <c r="B26" s="26" t="s">
        <v>74</v>
      </c>
      <c r="C26" s="23">
        <v>9840075248</v>
      </c>
    </row>
    <row r="27" spans="1:250" x14ac:dyDescent="0.2">
      <c r="A27" s="19">
        <f t="shared" si="0"/>
        <v>27</v>
      </c>
      <c r="B27" s="26" t="s">
        <v>75</v>
      </c>
      <c r="C27" s="27" t="s">
        <v>81</v>
      </c>
    </row>
  </sheetData>
  <phoneticPr fontId="0" type="noConversion"/>
  <dataValidations count="4">
    <dataValidation type="textLength" operator="equal" allowBlank="1" showInputMessage="1" showErrorMessage="1" errorTitle="PAN" error="PERMANENT ACCOUNT NO SHOULD BE 10 DIGIT" promptTitle="PAN" prompt="PLEASE ENTER THE VALID 10 DIGIT PAN NUMBER" sqref="C2:D2" xr:uid="{00000000-0002-0000-0000-000000000000}">
      <formula1>10</formula1>
    </dataValidation>
    <dataValidation type="textLength" operator="equal" allowBlank="1" showInputMessage="1" showErrorMessage="1" errorTitle="TAN" error="TAX DEDUCTION ACCOUNT NO SHOULD BE 10 DIGIT_x000a_" promptTitle="TAX DEDUCTION ACCOUNT NO" prompt="PLEASE ENTER THE VALID 10 DIGIT TAN NUMBER" sqref="C1:D1" xr:uid="{00000000-0002-0000-0000-000001000000}">
      <formula1>10</formula1>
    </dataValidation>
    <dataValidation type="textLength" operator="equal" allowBlank="1" showInputMessage="1" showErrorMessage="1" errorTitle="PINCODE" error="PINCODE SHOULD BE SIX DIGIT" promptTitle="PINCODE" prompt="PLEASE ENTER THE SIX DIGIT PINCODE" sqref="C12:D12 C23:D23" xr:uid="{00000000-0002-0000-0000-000002000000}">
      <formula1>6</formula1>
    </dataValidation>
    <dataValidation type="list" allowBlank="1" showInputMessage="1" showErrorMessage="1" promptTitle="FINANCIAL YEAR" prompt="PLEASE SELECT THE FINANCIAL YEAR GIVEN IN THE LIST" sqref="C3:D3" xr:uid="{00000000-0002-0000-0000-000003000000}">
      <formula1>$IR$3:$IR$12</formula1>
    </dataValidation>
  </dataValidations>
  <hyperlinks>
    <hyperlink ref="C14" r:id="rId1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A5" sqref="A5"/>
    </sheetView>
  </sheetViews>
  <sheetFormatPr defaultRowHeight="12.75" x14ac:dyDescent="0.2"/>
  <cols>
    <col min="1" max="1" width="10" style="8" bestFit="1" customWidth="1"/>
    <col min="2" max="2" width="9.140625" style="8"/>
    <col min="3" max="3" width="15.7109375" style="9" customWidth="1"/>
    <col min="4" max="4" width="18.28515625" style="9" customWidth="1"/>
    <col min="5" max="6" width="15.7109375" style="9" customWidth="1"/>
    <col min="7" max="7" width="18.5703125" style="9" customWidth="1"/>
    <col min="8" max="8" width="22.28515625" style="8" customWidth="1"/>
    <col min="9" max="9" width="15.7109375" style="8" customWidth="1"/>
    <col min="10" max="10" width="15.7109375" style="10" customWidth="1"/>
    <col min="11" max="11" width="15.7109375" style="8" customWidth="1"/>
    <col min="12" max="12" width="12.7109375" style="8" customWidth="1"/>
    <col min="13" max="16384" width="9.140625" style="8"/>
  </cols>
  <sheetData>
    <row r="1" spans="1:13" s="6" customFormat="1" ht="68.25" customHeight="1" x14ac:dyDescent="0.2">
      <c r="B1" s="11" t="s">
        <v>14</v>
      </c>
      <c r="C1" s="11" t="s">
        <v>28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I1" s="11" t="s">
        <v>77</v>
      </c>
      <c r="J1" s="11" t="s">
        <v>15</v>
      </c>
      <c r="K1" s="13" t="s">
        <v>16</v>
      </c>
      <c r="L1" s="14" t="s">
        <v>17</v>
      </c>
      <c r="M1" s="14" t="s">
        <v>48</v>
      </c>
    </row>
    <row r="2" spans="1:13" s="7" customFormat="1" x14ac:dyDescent="0.2">
      <c r="B2" s="15">
        <v>-401</v>
      </c>
      <c r="C2" s="15">
        <v>-402</v>
      </c>
      <c r="D2" s="15">
        <v>-403</v>
      </c>
      <c r="E2" s="15">
        <v>-404</v>
      </c>
      <c r="F2" s="15">
        <v>-405</v>
      </c>
      <c r="G2" s="15">
        <v>-406</v>
      </c>
      <c r="H2" s="15">
        <v>-407</v>
      </c>
      <c r="I2" s="15">
        <v>-408</v>
      </c>
      <c r="J2" s="15">
        <v>-410</v>
      </c>
      <c r="K2" s="15">
        <v>-411</v>
      </c>
      <c r="L2" s="15">
        <v>-413</v>
      </c>
      <c r="M2" s="16" t="s">
        <v>49</v>
      </c>
    </row>
    <row r="3" spans="1:13" x14ac:dyDescent="0.2">
      <c r="A3" s="8">
        <v>5</v>
      </c>
      <c r="B3" s="28" t="s">
        <v>83</v>
      </c>
      <c r="C3" s="30" t="s">
        <v>99</v>
      </c>
      <c r="D3" s="9">
        <v>179544</v>
      </c>
      <c r="E3" s="9">
        <v>0</v>
      </c>
      <c r="F3" s="9">
        <v>0</v>
      </c>
      <c r="G3" s="9">
        <v>0</v>
      </c>
      <c r="H3" s="9">
        <v>0</v>
      </c>
      <c r="I3" s="9">
        <f t="shared" ref="I3" si="0">SUM(D3:H3)</f>
        <v>179544</v>
      </c>
      <c r="J3" s="29" t="s">
        <v>76</v>
      </c>
      <c r="K3" s="18">
        <v>44507</v>
      </c>
      <c r="L3" s="17">
        <v>29151</v>
      </c>
      <c r="M3" s="8">
        <v>200</v>
      </c>
    </row>
    <row r="4" spans="1:13" x14ac:dyDescent="0.2">
      <c r="A4" s="8">
        <v>5</v>
      </c>
      <c r="B4" s="8" t="s">
        <v>87</v>
      </c>
      <c r="C4" s="30" t="s">
        <v>99</v>
      </c>
      <c r="D4" s="9">
        <v>179544</v>
      </c>
      <c r="E4" s="9">
        <v>0</v>
      </c>
      <c r="F4" s="9">
        <v>0</v>
      </c>
      <c r="G4" s="9">
        <v>0</v>
      </c>
      <c r="H4" s="9">
        <v>0</v>
      </c>
      <c r="I4" s="9">
        <f t="shared" ref="I4" si="1">SUM(D4:H4)</f>
        <v>179544</v>
      </c>
      <c r="J4" s="41" t="s">
        <v>85</v>
      </c>
      <c r="K4" s="18">
        <v>44537</v>
      </c>
      <c r="L4" s="8">
        <v>33682</v>
      </c>
      <c r="M4" s="8">
        <v>200</v>
      </c>
    </row>
    <row r="5" spans="1:13" x14ac:dyDescent="0.2">
      <c r="A5" s="8">
        <v>5</v>
      </c>
      <c r="B5" s="8" t="s">
        <v>88</v>
      </c>
      <c r="C5" s="30" t="s">
        <v>99</v>
      </c>
      <c r="D5" s="9">
        <v>1462961</v>
      </c>
      <c r="E5" s="9">
        <v>0</v>
      </c>
      <c r="F5" s="9">
        <v>0</v>
      </c>
      <c r="G5" s="9">
        <v>0</v>
      </c>
      <c r="H5" s="9">
        <v>0</v>
      </c>
      <c r="I5" s="9">
        <f t="shared" ref="I5" si="2">SUM(D5:H5)</f>
        <v>1462961</v>
      </c>
      <c r="J5" s="45" t="s">
        <v>100</v>
      </c>
      <c r="K5" s="10" t="s">
        <v>101</v>
      </c>
      <c r="L5" s="8">
        <v>92794</v>
      </c>
      <c r="M5" s="8">
        <v>200</v>
      </c>
    </row>
    <row r="6" spans="1:13" x14ac:dyDescent="0.2">
      <c r="C6" s="8"/>
      <c r="H6" s="9"/>
      <c r="J6" s="8"/>
      <c r="K6" s="10"/>
    </row>
    <row r="7" spans="1:13" x14ac:dyDescent="0.2">
      <c r="C7" s="8"/>
      <c r="H7" s="9"/>
      <c r="J7" s="8"/>
      <c r="K7" s="10"/>
    </row>
    <row r="8" spans="1:13" x14ac:dyDescent="0.2">
      <c r="C8" s="8"/>
      <c r="H8" s="9"/>
      <c r="J8" s="8"/>
      <c r="K8" s="10"/>
    </row>
    <row r="9" spans="1:13" x14ac:dyDescent="0.2">
      <c r="C9" s="8"/>
      <c r="H9" s="9"/>
      <c r="J9" s="8"/>
      <c r="K9" s="10"/>
    </row>
    <row r="10" spans="1:13" x14ac:dyDescent="0.2">
      <c r="C10" s="8"/>
      <c r="H10" s="9"/>
      <c r="J10" s="8"/>
      <c r="K10" s="10"/>
    </row>
    <row r="11" spans="1:13" x14ac:dyDescent="0.2">
      <c r="C11" s="8"/>
      <c r="H11" s="9"/>
      <c r="J11" s="8"/>
      <c r="K11" s="10"/>
    </row>
    <row r="12" spans="1:13" x14ac:dyDescent="0.2">
      <c r="C12" s="8"/>
      <c r="H12" s="9"/>
      <c r="J12" s="8"/>
      <c r="K12" s="10"/>
    </row>
    <row r="13" spans="1:13" x14ac:dyDescent="0.2">
      <c r="C13" s="8"/>
      <c r="H13" s="9"/>
      <c r="J13" s="8"/>
      <c r="K13" s="10"/>
    </row>
    <row r="14" spans="1:13" x14ac:dyDescent="0.2">
      <c r="C14" s="8"/>
      <c r="H14" s="9"/>
      <c r="J14" s="8"/>
      <c r="K14" s="10"/>
    </row>
    <row r="15" spans="1:13" x14ac:dyDescent="0.2">
      <c r="C15" s="8"/>
      <c r="H15" s="9"/>
      <c r="J15" s="8"/>
      <c r="K15" s="10"/>
    </row>
    <row r="16" spans="1:13" x14ac:dyDescent="0.2">
      <c r="C16" s="8"/>
      <c r="H16" s="9"/>
      <c r="J16" s="8"/>
      <c r="K16" s="10"/>
    </row>
    <row r="17" spans="3:11" x14ac:dyDescent="0.2">
      <c r="C17" s="8"/>
      <c r="H17" s="9"/>
      <c r="J17" s="8"/>
      <c r="K17" s="10"/>
    </row>
    <row r="18" spans="3:11" x14ac:dyDescent="0.2">
      <c r="C18" s="8"/>
      <c r="H18" s="9"/>
      <c r="J18" s="8"/>
      <c r="K18" s="10"/>
    </row>
    <row r="19" spans="3:11" x14ac:dyDescent="0.2">
      <c r="C19" s="8"/>
      <c r="H19" s="9"/>
      <c r="J19" s="8"/>
      <c r="K19" s="10"/>
    </row>
    <row r="20" spans="3:11" x14ac:dyDescent="0.2">
      <c r="C20" s="8"/>
      <c r="H20" s="9"/>
      <c r="J20" s="8"/>
      <c r="K20" s="10"/>
    </row>
    <row r="21" spans="3:11" x14ac:dyDescent="0.2">
      <c r="C21" s="8"/>
      <c r="H21" s="9"/>
      <c r="J21" s="8"/>
      <c r="K21" s="10"/>
    </row>
    <row r="22" spans="3:11" x14ac:dyDescent="0.2">
      <c r="C22" s="8"/>
      <c r="H22" s="9"/>
      <c r="J22" s="8"/>
      <c r="K22" s="1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tabSelected="1" workbookViewId="0">
      <selection activeCell="K17" sqref="K17"/>
    </sheetView>
  </sheetViews>
  <sheetFormatPr defaultRowHeight="12.75" x14ac:dyDescent="0.2"/>
  <cols>
    <col min="1" max="1" width="9.140625" style="34"/>
    <col min="2" max="2" width="13.42578125" style="34" bestFit="1" customWidth="1"/>
    <col min="3" max="3" width="24.85546875" style="34" bestFit="1" customWidth="1"/>
    <col min="4" max="4" width="14.85546875" style="38" customWidth="1"/>
    <col min="5" max="5" width="13.5703125" style="39" bestFit="1" customWidth="1"/>
    <col min="6" max="6" width="10.28515625" style="39" bestFit="1" customWidth="1"/>
    <col min="7" max="7" width="10.42578125" style="39" bestFit="1" customWidth="1"/>
    <col min="8" max="8" width="11.7109375" style="39" bestFit="1" customWidth="1"/>
    <col min="9" max="9" width="13.5703125" style="34" bestFit="1" customWidth="1"/>
    <col min="10" max="10" width="10.140625" style="34" bestFit="1" customWidth="1"/>
    <col min="11" max="11" width="14.140625" style="34" bestFit="1" customWidth="1"/>
    <col min="12" max="12" width="10" style="38" bestFit="1" customWidth="1"/>
    <col min="13" max="13" width="9.140625" style="34"/>
    <col min="14" max="14" width="14" style="34" bestFit="1" customWidth="1"/>
    <col min="15" max="16384" width="9.140625" style="34"/>
  </cols>
  <sheetData>
    <row r="1" spans="1:14" ht="69.75" customHeight="1" x14ac:dyDescent="0.2">
      <c r="A1" s="36" t="s">
        <v>78</v>
      </c>
      <c r="B1" s="31" t="s">
        <v>31</v>
      </c>
      <c r="C1" s="31" t="s">
        <v>30</v>
      </c>
      <c r="D1" s="37" t="s">
        <v>18</v>
      </c>
      <c r="E1" s="31" t="s">
        <v>29</v>
      </c>
      <c r="F1" s="31" t="s">
        <v>20</v>
      </c>
      <c r="G1" s="31" t="s">
        <v>21</v>
      </c>
      <c r="H1" s="31" t="s">
        <v>22</v>
      </c>
      <c r="I1" s="31" t="s">
        <v>79</v>
      </c>
      <c r="J1" s="31" t="s">
        <v>32</v>
      </c>
      <c r="K1" s="31" t="s">
        <v>33</v>
      </c>
      <c r="L1" s="31" t="s">
        <v>19</v>
      </c>
      <c r="M1" s="31" t="s">
        <v>80</v>
      </c>
      <c r="N1" s="35"/>
    </row>
    <row r="2" spans="1:14" x14ac:dyDescent="0.2">
      <c r="A2" s="30" t="s">
        <v>98</v>
      </c>
      <c r="B2" s="42" t="s">
        <v>72</v>
      </c>
      <c r="C2" s="40" t="s">
        <v>89</v>
      </c>
      <c r="D2" s="18">
        <v>44499</v>
      </c>
      <c r="E2" s="43">
        <v>460000</v>
      </c>
      <c r="F2" s="43">
        <v>154479</v>
      </c>
      <c r="G2" s="33">
        <v>0</v>
      </c>
      <c r="H2" s="33">
        <v>0</v>
      </c>
      <c r="I2" s="33">
        <f>SUM(F2:H2)</f>
        <v>154479</v>
      </c>
      <c r="J2" s="41" t="s">
        <v>76</v>
      </c>
      <c r="K2" s="34">
        <v>29151</v>
      </c>
      <c r="L2" s="38" t="s">
        <v>84</v>
      </c>
    </row>
    <row r="3" spans="1:14" x14ac:dyDescent="0.2">
      <c r="A3" s="30" t="s">
        <v>98</v>
      </c>
      <c r="B3" s="42" t="s">
        <v>90</v>
      </c>
      <c r="C3" s="40" t="s">
        <v>91</v>
      </c>
      <c r="D3" s="18">
        <v>44499</v>
      </c>
      <c r="E3" s="43">
        <v>146667</v>
      </c>
      <c r="F3" s="43">
        <v>16163</v>
      </c>
      <c r="G3" s="33">
        <v>0</v>
      </c>
      <c r="H3" s="33">
        <v>0</v>
      </c>
      <c r="I3" s="33">
        <f t="shared" ref="I3:I6" si="0">SUM(F3:H3)</f>
        <v>16163</v>
      </c>
      <c r="J3" s="41" t="s">
        <v>76</v>
      </c>
      <c r="K3" s="34">
        <v>29151</v>
      </c>
      <c r="L3" s="38" t="s">
        <v>84</v>
      </c>
    </row>
    <row r="4" spans="1:14" x14ac:dyDescent="0.2">
      <c r="A4" s="30" t="s">
        <v>98</v>
      </c>
      <c r="B4" s="42" t="s">
        <v>92</v>
      </c>
      <c r="C4" s="40" t="s">
        <v>93</v>
      </c>
      <c r="D4" s="18">
        <v>44499</v>
      </c>
      <c r="E4" s="43">
        <v>83333</v>
      </c>
      <c r="F4" s="43">
        <v>5271</v>
      </c>
      <c r="G4" s="33">
        <v>0</v>
      </c>
      <c r="H4" s="33">
        <v>0</v>
      </c>
      <c r="I4" s="33">
        <f t="shared" si="0"/>
        <v>5271</v>
      </c>
      <c r="J4" s="41" t="s">
        <v>76</v>
      </c>
      <c r="K4" s="34">
        <v>29151</v>
      </c>
      <c r="L4" s="38" t="s">
        <v>84</v>
      </c>
    </row>
    <row r="5" spans="1:14" x14ac:dyDescent="0.2">
      <c r="A5" s="30" t="s">
        <v>98</v>
      </c>
      <c r="B5" s="42" t="s">
        <v>94</v>
      </c>
      <c r="C5" s="40" t="s">
        <v>95</v>
      </c>
      <c r="D5" s="18">
        <v>44499</v>
      </c>
      <c r="E5" s="43">
        <v>54000</v>
      </c>
      <c r="F5" s="43">
        <v>1343</v>
      </c>
      <c r="G5" s="33">
        <v>0</v>
      </c>
      <c r="H5" s="33">
        <v>0</v>
      </c>
      <c r="I5" s="33">
        <f t="shared" si="0"/>
        <v>1343</v>
      </c>
      <c r="J5" s="41" t="s">
        <v>76</v>
      </c>
      <c r="K5" s="34">
        <v>29151</v>
      </c>
      <c r="L5" s="38" t="s">
        <v>84</v>
      </c>
    </row>
    <row r="6" spans="1:14" x14ac:dyDescent="0.2">
      <c r="A6" s="30" t="s">
        <v>98</v>
      </c>
      <c r="B6" s="42" t="s">
        <v>96</v>
      </c>
      <c r="C6" s="40" t="s">
        <v>97</v>
      </c>
      <c r="D6" s="18">
        <v>44499</v>
      </c>
      <c r="E6" s="43">
        <v>60000</v>
      </c>
      <c r="F6" s="43">
        <v>2288</v>
      </c>
      <c r="G6" s="33">
        <v>0</v>
      </c>
      <c r="H6" s="33">
        <v>0</v>
      </c>
      <c r="I6" s="33">
        <f t="shared" si="0"/>
        <v>2288</v>
      </c>
      <c r="J6" s="41" t="s">
        <v>76</v>
      </c>
      <c r="K6" s="34">
        <v>29151</v>
      </c>
      <c r="L6" s="38" t="s">
        <v>84</v>
      </c>
    </row>
    <row r="7" spans="1:14" x14ac:dyDescent="0.2">
      <c r="A7" s="30" t="s">
        <v>98</v>
      </c>
      <c r="B7" s="42" t="s">
        <v>72</v>
      </c>
      <c r="C7" s="40" t="s">
        <v>89</v>
      </c>
      <c r="D7" s="18">
        <v>44530</v>
      </c>
      <c r="E7" s="43">
        <v>460000</v>
      </c>
      <c r="F7" s="43">
        <v>154479</v>
      </c>
      <c r="G7" s="33">
        <v>0</v>
      </c>
      <c r="H7" s="33">
        <v>0</v>
      </c>
      <c r="I7" s="33">
        <f t="shared" ref="I7:I11" si="1">SUM(F7:H7)</f>
        <v>154479</v>
      </c>
      <c r="J7" s="41" t="s">
        <v>85</v>
      </c>
      <c r="K7" s="8">
        <v>33682</v>
      </c>
      <c r="L7" s="38" t="s">
        <v>86</v>
      </c>
    </row>
    <row r="8" spans="1:14" x14ac:dyDescent="0.2">
      <c r="A8" s="30" t="s">
        <v>98</v>
      </c>
      <c r="B8" s="42" t="s">
        <v>90</v>
      </c>
      <c r="C8" s="40" t="s">
        <v>91</v>
      </c>
      <c r="D8" s="18">
        <v>44530</v>
      </c>
      <c r="E8" s="43">
        <v>146667</v>
      </c>
      <c r="F8" s="43">
        <v>16163</v>
      </c>
      <c r="G8" s="33">
        <v>0</v>
      </c>
      <c r="H8" s="33">
        <v>0</v>
      </c>
      <c r="I8" s="33">
        <f t="shared" si="1"/>
        <v>16163</v>
      </c>
      <c r="J8" s="41" t="s">
        <v>85</v>
      </c>
      <c r="K8" s="8">
        <v>33682</v>
      </c>
      <c r="L8" s="38" t="s">
        <v>86</v>
      </c>
    </row>
    <row r="9" spans="1:14" x14ac:dyDescent="0.2">
      <c r="A9" s="30" t="s">
        <v>98</v>
      </c>
      <c r="B9" s="42" t="s">
        <v>92</v>
      </c>
      <c r="C9" s="40" t="s">
        <v>93</v>
      </c>
      <c r="D9" s="18">
        <v>44530</v>
      </c>
      <c r="E9" s="43">
        <v>83333</v>
      </c>
      <c r="F9" s="43">
        <v>5271</v>
      </c>
      <c r="G9" s="33">
        <v>0</v>
      </c>
      <c r="H9" s="33">
        <v>0</v>
      </c>
      <c r="I9" s="33">
        <f t="shared" si="1"/>
        <v>5271</v>
      </c>
      <c r="J9" s="41" t="s">
        <v>85</v>
      </c>
      <c r="K9" s="8">
        <v>33682</v>
      </c>
      <c r="L9" s="38" t="s">
        <v>86</v>
      </c>
    </row>
    <row r="10" spans="1:14" x14ac:dyDescent="0.2">
      <c r="A10" s="30" t="s">
        <v>98</v>
      </c>
      <c r="B10" s="42" t="s">
        <v>94</v>
      </c>
      <c r="C10" s="40" t="s">
        <v>95</v>
      </c>
      <c r="D10" s="18">
        <v>44530</v>
      </c>
      <c r="E10" s="43">
        <v>54000</v>
      </c>
      <c r="F10" s="43">
        <v>1343</v>
      </c>
      <c r="G10" s="33">
        <v>0</v>
      </c>
      <c r="H10" s="33">
        <v>0</v>
      </c>
      <c r="I10" s="33">
        <f t="shared" si="1"/>
        <v>1343</v>
      </c>
      <c r="J10" s="41" t="s">
        <v>85</v>
      </c>
      <c r="K10" s="8">
        <v>33682</v>
      </c>
      <c r="L10" s="38" t="s">
        <v>86</v>
      </c>
    </row>
    <row r="11" spans="1:14" x14ac:dyDescent="0.2">
      <c r="A11" s="30" t="s">
        <v>98</v>
      </c>
      <c r="B11" s="42" t="s">
        <v>96</v>
      </c>
      <c r="C11" s="40" t="s">
        <v>97</v>
      </c>
      <c r="D11" s="18">
        <v>44530</v>
      </c>
      <c r="E11" s="43">
        <v>60000</v>
      </c>
      <c r="F11" s="43">
        <v>2288</v>
      </c>
      <c r="G11" s="33">
        <v>0</v>
      </c>
      <c r="H11" s="33">
        <v>0</v>
      </c>
      <c r="I11" s="33">
        <f t="shared" si="1"/>
        <v>2288</v>
      </c>
      <c r="J11" s="41" t="s">
        <v>85</v>
      </c>
      <c r="K11" s="8">
        <v>33682</v>
      </c>
      <c r="L11" s="38" t="s">
        <v>86</v>
      </c>
    </row>
    <row r="12" spans="1:14" x14ac:dyDescent="0.2">
      <c r="A12" s="30" t="s">
        <v>98</v>
      </c>
      <c r="B12" s="42" t="s">
        <v>72</v>
      </c>
      <c r="C12" s="40" t="s">
        <v>89</v>
      </c>
      <c r="D12" s="18">
        <v>44561</v>
      </c>
      <c r="E12" s="43">
        <v>3500000</v>
      </c>
      <c r="F12" s="43">
        <v>1434341</v>
      </c>
      <c r="G12" s="33">
        <v>0</v>
      </c>
      <c r="H12" s="33">
        <v>0</v>
      </c>
      <c r="I12" s="33">
        <f t="shared" ref="I12:I16" si="2">SUM(F12:H12)</f>
        <v>1434341</v>
      </c>
      <c r="J12" s="41" t="s">
        <v>100</v>
      </c>
      <c r="K12" s="44">
        <v>92794</v>
      </c>
      <c r="L12" s="38" t="s">
        <v>101</v>
      </c>
    </row>
    <row r="13" spans="1:14" x14ac:dyDescent="0.2">
      <c r="A13" s="30" t="s">
        <v>98</v>
      </c>
      <c r="B13" s="42" t="s">
        <v>90</v>
      </c>
      <c r="C13" s="40" t="s">
        <v>91</v>
      </c>
      <c r="D13" s="18">
        <v>44561</v>
      </c>
      <c r="E13" s="43">
        <v>146667</v>
      </c>
      <c r="F13" s="43">
        <v>16163</v>
      </c>
      <c r="G13" s="33">
        <v>0</v>
      </c>
      <c r="H13" s="33">
        <v>0</v>
      </c>
      <c r="I13" s="33">
        <f t="shared" si="2"/>
        <v>16163</v>
      </c>
      <c r="J13" s="41" t="s">
        <v>100</v>
      </c>
      <c r="K13" s="44">
        <v>92794</v>
      </c>
      <c r="L13" s="38" t="s">
        <v>101</v>
      </c>
    </row>
    <row r="14" spans="1:14" x14ac:dyDescent="0.2">
      <c r="A14" s="30" t="s">
        <v>98</v>
      </c>
      <c r="B14" s="42" t="s">
        <v>92</v>
      </c>
      <c r="C14" s="40" t="s">
        <v>93</v>
      </c>
      <c r="D14" s="18">
        <v>44561</v>
      </c>
      <c r="E14" s="43">
        <v>100000</v>
      </c>
      <c r="F14" s="43">
        <v>8825</v>
      </c>
      <c r="G14" s="33">
        <v>0</v>
      </c>
      <c r="H14" s="33">
        <v>0</v>
      </c>
      <c r="I14" s="33">
        <f t="shared" si="2"/>
        <v>8825</v>
      </c>
      <c r="J14" s="41" t="s">
        <v>100</v>
      </c>
      <c r="K14" s="44">
        <v>92794</v>
      </c>
      <c r="L14" s="38" t="s">
        <v>101</v>
      </c>
    </row>
    <row r="15" spans="1:14" x14ac:dyDescent="0.2">
      <c r="A15" s="30" t="s">
        <v>98</v>
      </c>
      <c r="B15" s="42" t="s">
        <v>94</v>
      </c>
      <c r="C15" s="40" t="s">
        <v>95</v>
      </c>
      <c r="D15" s="18">
        <v>44561</v>
      </c>
      <c r="E15" s="43">
        <v>54000</v>
      </c>
      <c r="F15" s="43">
        <v>1344</v>
      </c>
      <c r="G15" s="33">
        <v>0</v>
      </c>
      <c r="H15" s="33">
        <v>0</v>
      </c>
      <c r="I15" s="33">
        <f t="shared" si="2"/>
        <v>1344</v>
      </c>
      <c r="J15" s="41" t="s">
        <v>100</v>
      </c>
      <c r="K15" s="44">
        <v>92794</v>
      </c>
      <c r="L15" s="38" t="s">
        <v>101</v>
      </c>
    </row>
    <row r="16" spans="1:14" x14ac:dyDescent="0.2">
      <c r="A16" s="30" t="s">
        <v>98</v>
      </c>
      <c r="B16" s="42" t="s">
        <v>96</v>
      </c>
      <c r="C16" s="40" t="s">
        <v>97</v>
      </c>
      <c r="D16" s="18">
        <v>44561</v>
      </c>
      <c r="E16" s="43">
        <v>60000</v>
      </c>
      <c r="F16" s="43">
        <v>2288</v>
      </c>
      <c r="G16" s="33">
        <v>0</v>
      </c>
      <c r="H16" s="33">
        <v>0</v>
      </c>
      <c r="I16" s="33">
        <f t="shared" si="2"/>
        <v>2288</v>
      </c>
      <c r="J16" s="41" t="s">
        <v>100</v>
      </c>
      <c r="K16" s="44">
        <v>92794</v>
      </c>
      <c r="L16" s="38" t="s">
        <v>101</v>
      </c>
    </row>
  </sheetData>
  <phoneticPr fontId="0" type="noConversion"/>
  <dataValidations count="1">
    <dataValidation type="textLength" operator="equal" allowBlank="1" showInputMessage="1" showErrorMessage="1" error="WRONG PAN" promptTitle="PAN" prompt="Either feed correct 10 digits PAN otherwise 'PANNOTAVBL' , 'PANINVALID'  'PANAPPLIED' _x000a__x000a_...PSPL" sqref="B2 B7 B12" xr:uid="{68699E8F-D4EB-42C7-B104-1B84E4A3FF14}">
      <formula1>10</formula1>
    </dataValidation>
  </dataValidation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DEDUCTOR DETAILS</vt:lpstr>
      <vt:lpstr>CHALLAN DETAILS</vt:lpstr>
      <vt:lpstr>DEDUCTEE BREAK</vt:lpstr>
    </vt:vector>
  </TitlesOfParts>
  <Company>CATSOLUTIONS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catuser</dc:creator>
  <cp:lastModifiedBy>ARUL</cp:lastModifiedBy>
  <cp:lastPrinted>2005-07-04T10:02:21Z</cp:lastPrinted>
  <dcterms:created xsi:type="dcterms:W3CDTF">2005-06-18T05:27:56Z</dcterms:created>
  <dcterms:modified xsi:type="dcterms:W3CDTF">2022-01-31T08:18:46Z</dcterms:modified>
</cp:coreProperties>
</file>