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mXcodeSystem\Downloads\"/>
    </mc:Choice>
  </mc:AlternateContent>
  <xr:revisionPtr revIDLastSave="0" documentId="13_ncr:1_{2D73A4C8-B0A0-48ED-B73D-F774558BE3D5}" xr6:coauthVersionLast="45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TDS WORKINGS" sheetId="1" r:id="rId1"/>
    <sheet name="ABSTRACT" sheetId="2" r:id="rId2"/>
  </sheets>
  <definedNames>
    <definedName name="_xlnm._FilterDatabase" localSheetId="0" hidden="1">'TDS WORKINGS'!$A$1:$M$134</definedName>
    <definedName name="BISCO">'TDS WORKINGS'!$H$96:$H$120</definedName>
    <definedName name="GOAL">'TDS WORKINGS'!$H$95:$H$95</definedName>
    <definedName name="PREMIER">'TDS WORKINGS'!$H$59:$H$91</definedName>
    <definedName name="SVST">'TDS WORKINGS'!$H$2:$H$58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E10" i="2"/>
  <c r="E8" i="2"/>
  <c r="E7" i="2"/>
  <c r="E6" i="2"/>
  <c r="E5" i="2"/>
  <c r="E4" i="2"/>
  <c r="J136" i="1"/>
  <c r="I136" i="1"/>
  <c r="I123" i="1" l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22" i="1"/>
  <c r="J122" i="1" s="1"/>
  <c r="I93" i="1"/>
  <c r="J93" i="1" s="1"/>
  <c r="I94" i="1"/>
  <c r="J94" i="1" s="1"/>
  <c r="I92" i="1"/>
  <c r="J92" i="1" s="1"/>
  <c r="D8" i="2" l="1"/>
  <c r="D7" i="2"/>
  <c r="D6" i="2"/>
  <c r="D5" i="2"/>
  <c r="D4" i="2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96" i="1"/>
  <c r="J96" i="1" s="1"/>
  <c r="I95" i="1"/>
  <c r="J95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59" i="1"/>
  <c r="J59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2" i="1"/>
  <c r="J2" i="1" s="1"/>
  <c r="I121" i="1"/>
  <c r="J121" i="1" s="1"/>
  <c r="C10" i="2" l="1"/>
  <c r="D10" i="2" l="1"/>
</calcChain>
</file>

<file path=xl/sharedStrings.xml><?xml version="1.0" encoding="utf-8"?>
<sst xmlns="http://schemas.openxmlformats.org/spreadsheetml/2006/main" count="691" uniqueCount="36">
  <si>
    <t>SL NO</t>
  </si>
  <si>
    <t>TDS SECTION</t>
  </si>
  <si>
    <t>SUB SECTION</t>
  </si>
  <si>
    <t xml:space="preserve">PAN NO </t>
  </si>
  <si>
    <t>NAME AS PER TALLY</t>
  </si>
  <si>
    <t>NAME AS PER PAN</t>
  </si>
  <si>
    <t>LEDGER NAME</t>
  </si>
  <si>
    <t>AMOUNT</t>
  </si>
  <si>
    <t>TDS AMOUNT</t>
  </si>
  <si>
    <t>INTREST</t>
  </si>
  <si>
    <t>DATE OF PAYMENT</t>
  </si>
  <si>
    <t>DATE OF DEDUCTION</t>
  </si>
  <si>
    <t>RATE (%)</t>
  </si>
  <si>
    <t>194C</t>
  </si>
  <si>
    <t>ABEFS5811N</t>
  </si>
  <si>
    <t>SRI VINAYAGA SURFACE TREATERS</t>
  </si>
  <si>
    <t>SUB CONTRACT WORKS @12%</t>
  </si>
  <si>
    <t>AZJPJ1416D</t>
  </si>
  <si>
    <t>AAIFP3104G</t>
  </si>
  <si>
    <t>Premier Industries</t>
  </si>
  <si>
    <t>GOAL TECH</t>
  </si>
  <si>
    <t>JAYARAMAN</t>
  </si>
  <si>
    <t>ABIPA5653Q</t>
  </si>
  <si>
    <t>BISCO COATS</t>
  </si>
  <si>
    <t>Mohammed Hanifa Abdul Wahab</t>
  </si>
  <si>
    <t>AHBPV4076D</t>
  </si>
  <si>
    <t>Sri Murugan</t>
  </si>
  <si>
    <t>VELMURUGAN A</t>
  </si>
  <si>
    <t>PARTY</t>
  </si>
  <si>
    <t>TAX</t>
  </si>
  <si>
    <t>PREMIER INDUSTRIES</t>
  </si>
  <si>
    <t>SRI MURUGAN</t>
  </si>
  <si>
    <t>S.NO.</t>
  </si>
  <si>
    <t>TOTAL</t>
  </si>
  <si>
    <t>Remarks</t>
  </si>
  <si>
    <t>TDS ABSTRACT -  01.01.2022 TO 31.03.2022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</si>
</sst>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Font="1"/>
    <xf numFmtId="4" fontId="0" fillId="0" borderId="1" xfId="0" applyNumberFormat="1" applyFont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49" fontId="3" fillId="0" borderId="1" xfId="0" applyNumberFormat="1" applyFont="1" applyBorder="1" applyAlignment="1">
      <alignment vertical="top"/>
    </xf>
    <xf numFmtId="2" fontId="0" fillId="0" borderId="0" xfId="0" applyNumberFormat="1" applyFont="1"/>
    <xf numFmtId="4" fontId="3" fillId="0" borderId="2" xfId="0" applyNumberFormat="1" applyFont="1" applyBorder="1" applyAlignment="1">
      <alignment horizontal="right" vertical="top"/>
    </xf>
    <xf numFmtId="4" fontId="0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opLeftCell="A117" workbookViewId="0">
      <selection activeCell="I140" sqref="I140"/>
    </sheetView>
  </sheetViews>
  <sheetFormatPr defaultRowHeight="15" x14ac:dyDescent="0.25"/>
  <cols>
    <col min="1" max="1" width="6.42578125" style="14" customWidth="1"/>
    <col min="2" max="2" width="12.28515625" style="14" bestFit="1" customWidth="1"/>
    <col min="3" max="3" width="12.42578125" style="14" bestFit="1" customWidth="1"/>
    <col min="4" max="4" width="11.85546875" style="14" bestFit="1" customWidth="1"/>
    <col min="5" max="6" width="31.5703125" style="14" bestFit="1" customWidth="1"/>
    <col min="7" max="7" width="27.85546875" style="14" bestFit="1" customWidth="1"/>
    <col min="8" max="8" width="10.42578125" style="14" bestFit="1" customWidth="1"/>
    <col min="9" max="9" width="12.85546875" style="19" bestFit="1" customWidth="1"/>
    <col min="10" max="10" width="12.85546875" style="19" customWidth="1"/>
    <col min="11" max="11" width="17.7109375" style="14" bestFit="1" customWidth="1"/>
    <col min="12" max="12" width="19.5703125" style="14" bestFit="1" customWidth="1"/>
    <col min="13" max="13" width="8.85546875" style="14" bestFit="1" customWidth="1"/>
    <col min="14" max="16384" width="9.140625" style="14"/>
  </cols>
  <sheetData>
    <row r="1" spans="1:13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3" t="s">
        <v>9</v>
      </c>
      <c r="K1" s="12" t="s">
        <v>10</v>
      </c>
      <c r="L1" s="12" t="s">
        <v>11</v>
      </c>
      <c r="M1" s="12" t="s">
        <v>12</v>
      </c>
    </row>
    <row r="2" spans="1:13" x14ac:dyDescent="0.25">
      <c r="A2" s="12">
        <v>1</v>
      </c>
      <c r="B2" s="12" t="s">
        <v>13</v>
      </c>
      <c r="C2" s="12"/>
      <c r="D2" s="12" t="s">
        <v>14</v>
      </c>
      <c r="E2" s="12" t="s">
        <v>15</v>
      </c>
      <c r="F2" s="12" t="s">
        <v>15</v>
      </c>
      <c r="G2" s="12" t="s">
        <v>16</v>
      </c>
      <c r="H2" s="15">
        <v>2528</v>
      </c>
      <c r="I2" s="15">
        <f>H2*0.02</f>
        <v>50.56</v>
      </c>
      <c r="J2" s="15">
        <f>I2*1.5%</f>
        <v>0.75839999999999996</v>
      </c>
      <c r="K2" s="16">
        <v>44651</v>
      </c>
      <c r="L2" s="16">
        <v>44651</v>
      </c>
      <c r="M2" s="17">
        <v>0.02</v>
      </c>
    </row>
    <row r="3" spans="1:13" x14ac:dyDescent="0.25">
      <c r="A3" s="12">
        <v>2</v>
      </c>
      <c r="B3" s="12" t="s">
        <v>13</v>
      </c>
      <c r="C3" s="12"/>
      <c r="D3" s="12" t="s">
        <v>14</v>
      </c>
      <c r="E3" s="12" t="s">
        <v>15</v>
      </c>
      <c r="F3" s="12" t="s">
        <v>15</v>
      </c>
      <c r="G3" s="12" t="s">
        <v>16</v>
      </c>
      <c r="H3" s="15">
        <v>1485</v>
      </c>
      <c r="I3" s="15">
        <f t="shared" ref="I3:I63" si="0">H3*0.02</f>
        <v>29.7</v>
      </c>
      <c r="J3" s="15">
        <f t="shared" ref="J3:J65" si="1">I3*1.5%</f>
        <v>0.44549999999999995</v>
      </c>
      <c r="K3" s="16">
        <v>44651</v>
      </c>
      <c r="L3" s="16">
        <v>44651</v>
      </c>
      <c r="M3" s="17">
        <v>0.02</v>
      </c>
    </row>
    <row r="4" spans="1:13" x14ac:dyDescent="0.25">
      <c r="A4" s="12">
        <v>3</v>
      </c>
      <c r="B4" s="12" t="s">
        <v>13</v>
      </c>
      <c r="C4" s="12"/>
      <c r="D4" s="12" t="s">
        <v>14</v>
      </c>
      <c r="E4" s="12" t="s">
        <v>15</v>
      </c>
      <c r="F4" s="12" t="s">
        <v>15</v>
      </c>
      <c r="G4" s="12" t="s">
        <v>16</v>
      </c>
      <c r="H4" s="15">
        <v>600</v>
      </c>
      <c r="I4" s="15">
        <f t="shared" si="0"/>
        <v>12</v>
      </c>
      <c r="J4" s="15">
        <f t="shared" si="1"/>
        <v>0.18</v>
      </c>
      <c r="K4" s="16">
        <v>44651</v>
      </c>
      <c r="L4" s="16">
        <v>44651</v>
      </c>
      <c r="M4" s="17">
        <v>0.02</v>
      </c>
    </row>
    <row r="5" spans="1:13" x14ac:dyDescent="0.25">
      <c r="A5" s="12">
        <v>4</v>
      </c>
      <c r="B5" s="12" t="s">
        <v>13</v>
      </c>
      <c r="C5" s="12"/>
      <c r="D5" s="12" t="s">
        <v>14</v>
      </c>
      <c r="E5" s="12" t="s">
        <v>15</v>
      </c>
      <c r="F5" s="12" t="s">
        <v>15</v>
      </c>
      <c r="G5" s="12" t="s">
        <v>16</v>
      </c>
      <c r="H5" s="15">
        <v>2500</v>
      </c>
      <c r="I5" s="15">
        <f t="shared" si="0"/>
        <v>50</v>
      </c>
      <c r="J5" s="15">
        <f t="shared" si="1"/>
        <v>0.75</v>
      </c>
      <c r="K5" s="16">
        <v>44651</v>
      </c>
      <c r="L5" s="16">
        <v>44651</v>
      </c>
      <c r="M5" s="17">
        <v>0.02</v>
      </c>
    </row>
    <row r="6" spans="1:13" x14ac:dyDescent="0.25">
      <c r="A6" s="12">
        <v>5</v>
      </c>
      <c r="B6" s="12" t="s">
        <v>13</v>
      </c>
      <c r="C6" s="12"/>
      <c r="D6" s="12" t="s">
        <v>14</v>
      </c>
      <c r="E6" s="12" t="s">
        <v>15</v>
      </c>
      <c r="F6" s="12" t="s">
        <v>15</v>
      </c>
      <c r="G6" s="12" t="s">
        <v>16</v>
      </c>
      <c r="H6" s="15">
        <v>14.4</v>
      </c>
      <c r="I6" s="15">
        <f t="shared" si="0"/>
        <v>0.28800000000000003</v>
      </c>
      <c r="J6" s="15">
        <f t="shared" si="1"/>
        <v>4.3200000000000001E-3</v>
      </c>
      <c r="K6" s="16">
        <v>44651</v>
      </c>
      <c r="L6" s="16">
        <v>44651</v>
      </c>
      <c r="M6" s="17">
        <v>0.02</v>
      </c>
    </row>
    <row r="7" spans="1:13" x14ac:dyDescent="0.25">
      <c r="A7" s="12">
        <v>6</v>
      </c>
      <c r="B7" s="12" t="s">
        <v>13</v>
      </c>
      <c r="C7" s="12"/>
      <c r="D7" s="12" t="s">
        <v>14</v>
      </c>
      <c r="E7" s="12" t="s">
        <v>15</v>
      </c>
      <c r="F7" s="12" t="s">
        <v>15</v>
      </c>
      <c r="G7" s="12" t="s">
        <v>16</v>
      </c>
      <c r="H7" s="15">
        <v>2800</v>
      </c>
      <c r="I7" s="15">
        <f t="shared" si="0"/>
        <v>56</v>
      </c>
      <c r="J7" s="15">
        <f t="shared" si="1"/>
        <v>0.84</v>
      </c>
      <c r="K7" s="16">
        <v>44651</v>
      </c>
      <c r="L7" s="16">
        <v>44651</v>
      </c>
      <c r="M7" s="17">
        <v>0.02</v>
      </c>
    </row>
    <row r="8" spans="1:13" x14ac:dyDescent="0.25">
      <c r="A8" s="12">
        <v>7</v>
      </c>
      <c r="B8" s="12" t="s">
        <v>13</v>
      </c>
      <c r="C8" s="12"/>
      <c r="D8" s="12" t="s">
        <v>14</v>
      </c>
      <c r="E8" s="12" t="s">
        <v>15</v>
      </c>
      <c r="F8" s="12" t="s">
        <v>15</v>
      </c>
      <c r="G8" s="12" t="s">
        <v>16</v>
      </c>
      <c r="H8" s="15">
        <v>7504</v>
      </c>
      <c r="I8" s="15">
        <f t="shared" si="0"/>
        <v>150.08000000000001</v>
      </c>
      <c r="J8" s="15">
        <f t="shared" si="1"/>
        <v>2.2512000000000003</v>
      </c>
      <c r="K8" s="16">
        <v>44651</v>
      </c>
      <c r="L8" s="16">
        <v>44651</v>
      </c>
      <c r="M8" s="17">
        <v>0.02</v>
      </c>
    </row>
    <row r="9" spans="1:13" x14ac:dyDescent="0.25">
      <c r="A9" s="12">
        <v>8</v>
      </c>
      <c r="B9" s="12" t="s">
        <v>13</v>
      </c>
      <c r="C9" s="12"/>
      <c r="D9" s="12" t="s">
        <v>14</v>
      </c>
      <c r="E9" s="12" t="s">
        <v>15</v>
      </c>
      <c r="F9" s="12" t="s">
        <v>15</v>
      </c>
      <c r="G9" s="12" t="s">
        <v>16</v>
      </c>
      <c r="H9" s="15">
        <v>4424</v>
      </c>
      <c r="I9" s="15">
        <f t="shared" si="0"/>
        <v>88.48</v>
      </c>
      <c r="J9" s="15">
        <f t="shared" si="1"/>
        <v>1.3271999999999999</v>
      </c>
      <c r="K9" s="16">
        <v>44651</v>
      </c>
      <c r="L9" s="16">
        <v>44651</v>
      </c>
      <c r="M9" s="17">
        <v>0.02</v>
      </c>
    </row>
    <row r="10" spans="1:13" x14ac:dyDescent="0.25">
      <c r="A10" s="12">
        <v>9</v>
      </c>
      <c r="B10" s="12" t="s">
        <v>13</v>
      </c>
      <c r="C10" s="12"/>
      <c r="D10" s="12" t="s">
        <v>14</v>
      </c>
      <c r="E10" s="12" t="s">
        <v>15</v>
      </c>
      <c r="F10" s="12" t="s">
        <v>15</v>
      </c>
      <c r="G10" s="12" t="s">
        <v>16</v>
      </c>
      <c r="H10" s="15">
        <v>3860</v>
      </c>
      <c r="I10" s="15">
        <f t="shared" si="0"/>
        <v>77.2</v>
      </c>
      <c r="J10" s="15">
        <f t="shared" si="1"/>
        <v>1.1579999999999999</v>
      </c>
      <c r="K10" s="16">
        <v>44651</v>
      </c>
      <c r="L10" s="16">
        <v>44651</v>
      </c>
      <c r="M10" s="17">
        <v>0.02</v>
      </c>
    </row>
    <row r="11" spans="1:13" x14ac:dyDescent="0.25">
      <c r="A11" s="12">
        <v>10</v>
      </c>
      <c r="B11" s="12" t="s">
        <v>13</v>
      </c>
      <c r="C11" s="12"/>
      <c r="D11" s="12" t="s">
        <v>14</v>
      </c>
      <c r="E11" s="12" t="s">
        <v>15</v>
      </c>
      <c r="F11" s="12" t="s">
        <v>15</v>
      </c>
      <c r="G11" s="12" t="s">
        <v>16</v>
      </c>
      <c r="H11" s="15">
        <v>3368</v>
      </c>
      <c r="I11" s="15">
        <f t="shared" si="0"/>
        <v>67.36</v>
      </c>
      <c r="J11" s="15">
        <f t="shared" si="1"/>
        <v>1.0104</v>
      </c>
      <c r="K11" s="16">
        <v>44651</v>
      </c>
      <c r="L11" s="16">
        <v>44651</v>
      </c>
      <c r="M11" s="17">
        <v>0.02</v>
      </c>
    </row>
    <row r="12" spans="1:13" x14ac:dyDescent="0.25">
      <c r="A12" s="12">
        <v>11</v>
      </c>
      <c r="B12" s="12" t="s">
        <v>13</v>
      </c>
      <c r="C12" s="12"/>
      <c r="D12" s="12" t="s">
        <v>14</v>
      </c>
      <c r="E12" s="12" t="s">
        <v>15</v>
      </c>
      <c r="F12" s="12" t="s">
        <v>15</v>
      </c>
      <c r="G12" s="12" t="s">
        <v>16</v>
      </c>
      <c r="H12" s="15">
        <v>1500</v>
      </c>
      <c r="I12" s="15">
        <f t="shared" si="0"/>
        <v>30</v>
      </c>
      <c r="J12" s="15">
        <f t="shared" si="1"/>
        <v>0.44999999999999996</v>
      </c>
      <c r="K12" s="16">
        <v>44651</v>
      </c>
      <c r="L12" s="16">
        <v>44651</v>
      </c>
      <c r="M12" s="17">
        <v>0.02</v>
      </c>
    </row>
    <row r="13" spans="1:13" x14ac:dyDescent="0.25">
      <c r="A13" s="12">
        <v>12</v>
      </c>
      <c r="B13" s="12" t="s">
        <v>13</v>
      </c>
      <c r="C13" s="12"/>
      <c r="D13" s="12" t="s">
        <v>14</v>
      </c>
      <c r="E13" s="12" t="s">
        <v>15</v>
      </c>
      <c r="F13" s="12" t="s">
        <v>15</v>
      </c>
      <c r="G13" s="12" t="s">
        <v>16</v>
      </c>
      <c r="H13" s="15">
        <v>620</v>
      </c>
      <c r="I13" s="15">
        <f t="shared" si="0"/>
        <v>12.4</v>
      </c>
      <c r="J13" s="15">
        <f t="shared" si="1"/>
        <v>0.186</v>
      </c>
      <c r="K13" s="16">
        <v>44651</v>
      </c>
      <c r="L13" s="16">
        <v>44651</v>
      </c>
      <c r="M13" s="17">
        <v>0.02</v>
      </c>
    </row>
    <row r="14" spans="1:13" x14ac:dyDescent="0.25">
      <c r="A14" s="12">
        <v>13</v>
      </c>
      <c r="B14" s="12" t="s">
        <v>13</v>
      </c>
      <c r="C14" s="12"/>
      <c r="D14" s="12" t="s">
        <v>14</v>
      </c>
      <c r="E14" s="12" t="s">
        <v>15</v>
      </c>
      <c r="F14" s="12" t="s">
        <v>15</v>
      </c>
      <c r="G14" s="12" t="s">
        <v>16</v>
      </c>
      <c r="H14" s="15">
        <v>4285</v>
      </c>
      <c r="I14" s="15">
        <f t="shared" si="0"/>
        <v>85.7</v>
      </c>
      <c r="J14" s="15">
        <f t="shared" si="1"/>
        <v>1.2855000000000001</v>
      </c>
      <c r="K14" s="16">
        <v>44651</v>
      </c>
      <c r="L14" s="16">
        <v>44651</v>
      </c>
      <c r="M14" s="17">
        <v>0.02</v>
      </c>
    </row>
    <row r="15" spans="1:13" x14ac:dyDescent="0.25">
      <c r="A15" s="12">
        <v>14</v>
      </c>
      <c r="B15" s="12" t="s">
        <v>13</v>
      </c>
      <c r="C15" s="12"/>
      <c r="D15" s="12" t="s">
        <v>14</v>
      </c>
      <c r="E15" s="12" t="s">
        <v>15</v>
      </c>
      <c r="F15" s="12" t="s">
        <v>15</v>
      </c>
      <c r="G15" s="12" t="s">
        <v>16</v>
      </c>
      <c r="H15" s="15">
        <v>1560</v>
      </c>
      <c r="I15" s="15">
        <f t="shared" si="0"/>
        <v>31.2</v>
      </c>
      <c r="J15" s="15">
        <f t="shared" si="1"/>
        <v>0.46799999999999997</v>
      </c>
      <c r="K15" s="16">
        <v>44651</v>
      </c>
      <c r="L15" s="16">
        <v>44651</v>
      </c>
      <c r="M15" s="17">
        <v>0.02</v>
      </c>
    </row>
    <row r="16" spans="1:13" x14ac:dyDescent="0.25">
      <c r="A16" s="12">
        <v>15</v>
      </c>
      <c r="B16" s="12" t="s">
        <v>13</v>
      </c>
      <c r="C16" s="12"/>
      <c r="D16" s="12" t="s">
        <v>14</v>
      </c>
      <c r="E16" s="12" t="s">
        <v>15</v>
      </c>
      <c r="F16" s="12" t="s">
        <v>15</v>
      </c>
      <c r="G16" s="12" t="s">
        <v>16</v>
      </c>
      <c r="H16" s="15">
        <v>4400</v>
      </c>
      <c r="I16" s="15">
        <f t="shared" si="0"/>
        <v>88</v>
      </c>
      <c r="J16" s="15">
        <f t="shared" si="1"/>
        <v>1.3199999999999998</v>
      </c>
      <c r="K16" s="16">
        <v>44651</v>
      </c>
      <c r="L16" s="16">
        <v>44651</v>
      </c>
      <c r="M16" s="17">
        <v>0.02</v>
      </c>
    </row>
    <row r="17" spans="1:13" x14ac:dyDescent="0.25">
      <c r="A17" s="12">
        <v>16</v>
      </c>
      <c r="B17" s="12" t="s">
        <v>13</v>
      </c>
      <c r="C17" s="12"/>
      <c r="D17" s="12" t="s">
        <v>14</v>
      </c>
      <c r="E17" s="12" t="s">
        <v>15</v>
      </c>
      <c r="F17" s="12" t="s">
        <v>15</v>
      </c>
      <c r="G17" s="12" t="s">
        <v>16</v>
      </c>
      <c r="H17" s="15">
        <v>315</v>
      </c>
      <c r="I17" s="15">
        <f t="shared" si="0"/>
        <v>6.3</v>
      </c>
      <c r="J17" s="15">
        <f t="shared" si="1"/>
        <v>9.4500000000000001E-2</v>
      </c>
      <c r="K17" s="16">
        <v>44651</v>
      </c>
      <c r="L17" s="16">
        <v>44651</v>
      </c>
      <c r="M17" s="17">
        <v>0.02</v>
      </c>
    </row>
    <row r="18" spans="1:13" x14ac:dyDescent="0.25">
      <c r="A18" s="12">
        <v>17</v>
      </c>
      <c r="B18" s="12" t="s">
        <v>13</v>
      </c>
      <c r="C18" s="12"/>
      <c r="D18" s="12" t="s">
        <v>14</v>
      </c>
      <c r="E18" s="12" t="s">
        <v>15</v>
      </c>
      <c r="F18" s="12" t="s">
        <v>15</v>
      </c>
      <c r="G18" s="12" t="s">
        <v>16</v>
      </c>
      <c r="H18" s="15">
        <v>1828</v>
      </c>
      <c r="I18" s="15">
        <f t="shared" si="0"/>
        <v>36.56</v>
      </c>
      <c r="J18" s="15">
        <f t="shared" si="1"/>
        <v>0.5484</v>
      </c>
      <c r="K18" s="16">
        <v>44651</v>
      </c>
      <c r="L18" s="16">
        <v>44651</v>
      </c>
      <c r="M18" s="17">
        <v>0.02</v>
      </c>
    </row>
    <row r="19" spans="1:13" x14ac:dyDescent="0.25">
      <c r="A19" s="12">
        <v>18</v>
      </c>
      <c r="B19" s="12" t="s">
        <v>13</v>
      </c>
      <c r="C19" s="12"/>
      <c r="D19" s="12" t="s">
        <v>14</v>
      </c>
      <c r="E19" s="12" t="s">
        <v>15</v>
      </c>
      <c r="F19" s="12" t="s">
        <v>15</v>
      </c>
      <c r="G19" s="12" t="s">
        <v>16</v>
      </c>
      <c r="H19" s="15">
        <v>3040</v>
      </c>
      <c r="I19" s="15">
        <f t="shared" si="0"/>
        <v>60.800000000000004</v>
      </c>
      <c r="J19" s="15">
        <f t="shared" si="1"/>
        <v>0.91200000000000003</v>
      </c>
      <c r="K19" s="16">
        <v>44651</v>
      </c>
      <c r="L19" s="16">
        <v>44651</v>
      </c>
      <c r="M19" s="17">
        <v>0.02</v>
      </c>
    </row>
    <row r="20" spans="1:13" x14ac:dyDescent="0.25">
      <c r="A20" s="12">
        <v>19</v>
      </c>
      <c r="B20" s="12" t="s">
        <v>13</v>
      </c>
      <c r="C20" s="12"/>
      <c r="D20" s="12" t="s">
        <v>14</v>
      </c>
      <c r="E20" s="12" t="s">
        <v>15</v>
      </c>
      <c r="F20" s="12" t="s">
        <v>15</v>
      </c>
      <c r="G20" s="12" t="s">
        <v>16</v>
      </c>
      <c r="H20" s="15">
        <v>2720</v>
      </c>
      <c r="I20" s="15">
        <f t="shared" si="0"/>
        <v>54.4</v>
      </c>
      <c r="J20" s="15">
        <f t="shared" si="1"/>
        <v>0.81599999999999995</v>
      </c>
      <c r="K20" s="16">
        <v>44651</v>
      </c>
      <c r="L20" s="16">
        <v>44651</v>
      </c>
      <c r="M20" s="17">
        <v>0.02</v>
      </c>
    </row>
    <row r="21" spans="1:13" x14ac:dyDescent="0.25">
      <c r="A21" s="12">
        <v>20</v>
      </c>
      <c r="B21" s="12" t="s">
        <v>13</v>
      </c>
      <c r="C21" s="12"/>
      <c r="D21" s="12" t="s">
        <v>14</v>
      </c>
      <c r="E21" s="12" t="s">
        <v>15</v>
      </c>
      <c r="F21" s="12" t="s">
        <v>15</v>
      </c>
      <c r="G21" s="12" t="s">
        <v>16</v>
      </c>
      <c r="H21" s="15">
        <v>3900</v>
      </c>
      <c r="I21" s="15">
        <f t="shared" si="0"/>
        <v>78</v>
      </c>
      <c r="J21" s="15">
        <f t="shared" si="1"/>
        <v>1.17</v>
      </c>
      <c r="K21" s="16">
        <v>44651</v>
      </c>
      <c r="L21" s="16">
        <v>44651</v>
      </c>
      <c r="M21" s="17">
        <v>0.02</v>
      </c>
    </row>
    <row r="22" spans="1:13" x14ac:dyDescent="0.25">
      <c r="A22" s="12">
        <v>21</v>
      </c>
      <c r="B22" s="12" t="s">
        <v>13</v>
      </c>
      <c r="C22" s="12"/>
      <c r="D22" s="12" t="s">
        <v>14</v>
      </c>
      <c r="E22" s="12" t="s">
        <v>15</v>
      </c>
      <c r="F22" s="12" t="s">
        <v>15</v>
      </c>
      <c r="G22" s="12" t="s">
        <v>16</v>
      </c>
      <c r="H22" s="15">
        <v>172</v>
      </c>
      <c r="I22" s="15">
        <f t="shared" si="0"/>
        <v>3.44</v>
      </c>
      <c r="J22" s="15">
        <f t="shared" si="1"/>
        <v>5.16E-2</v>
      </c>
      <c r="K22" s="16">
        <v>44651</v>
      </c>
      <c r="L22" s="16">
        <v>44651</v>
      </c>
      <c r="M22" s="17">
        <v>0.02</v>
      </c>
    </row>
    <row r="23" spans="1:13" x14ac:dyDescent="0.25">
      <c r="A23" s="12">
        <v>22</v>
      </c>
      <c r="B23" s="12" t="s">
        <v>13</v>
      </c>
      <c r="C23" s="12"/>
      <c r="D23" s="12" t="s">
        <v>14</v>
      </c>
      <c r="E23" s="12" t="s">
        <v>15</v>
      </c>
      <c r="F23" s="12" t="s">
        <v>15</v>
      </c>
      <c r="G23" s="12" t="s">
        <v>16</v>
      </c>
      <c r="H23" s="15">
        <v>1395</v>
      </c>
      <c r="I23" s="15">
        <f t="shared" si="0"/>
        <v>27.900000000000002</v>
      </c>
      <c r="J23" s="15">
        <f t="shared" si="1"/>
        <v>0.41850000000000004</v>
      </c>
      <c r="K23" s="16">
        <v>44651</v>
      </c>
      <c r="L23" s="16">
        <v>44651</v>
      </c>
      <c r="M23" s="17">
        <v>0.02</v>
      </c>
    </row>
    <row r="24" spans="1:13" ht="14.25" customHeight="1" x14ac:dyDescent="0.25">
      <c r="A24" s="12">
        <v>23</v>
      </c>
      <c r="B24" s="12" t="s">
        <v>13</v>
      </c>
      <c r="C24" s="12"/>
      <c r="D24" s="12" t="s">
        <v>14</v>
      </c>
      <c r="E24" s="12" t="s">
        <v>15</v>
      </c>
      <c r="F24" s="12" t="s">
        <v>15</v>
      </c>
      <c r="G24" s="12" t="s">
        <v>16</v>
      </c>
      <c r="H24" s="15">
        <v>300</v>
      </c>
      <c r="I24" s="15">
        <f t="shared" si="0"/>
        <v>6</v>
      </c>
      <c r="J24" s="15">
        <f t="shared" si="1"/>
        <v>0.09</v>
      </c>
      <c r="K24" s="16">
        <v>44651</v>
      </c>
      <c r="L24" s="16">
        <v>44651</v>
      </c>
      <c r="M24" s="17">
        <v>0.02</v>
      </c>
    </row>
    <row r="25" spans="1:13" x14ac:dyDescent="0.25">
      <c r="A25" s="12">
        <v>24</v>
      </c>
      <c r="B25" s="12" t="s">
        <v>13</v>
      </c>
      <c r="C25" s="12"/>
      <c r="D25" s="12" t="s">
        <v>14</v>
      </c>
      <c r="E25" s="12" t="s">
        <v>15</v>
      </c>
      <c r="F25" s="12" t="s">
        <v>15</v>
      </c>
      <c r="G25" s="12" t="s">
        <v>16</v>
      </c>
      <c r="H25" s="15">
        <v>3292</v>
      </c>
      <c r="I25" s="15">
        <f t="shared" si="0"/>
        <v>65.84</v>
      </c>
      <c r="J25" s="15">
        <f t="shared" si="1"/>
        <v>0.98760000000000003</v>
      </c>
      <c r="K25" s="16">
        <v>44651</v>
      </c>
      <c r="L25" s="16">
        <v>44651</v>
      </c>
      <c r="M25" s="17">
        <v>0.02</v>
      </c>
    </row>
    <row r="26" spans="1:13" x14ac:dyDescent="0.25">
      <c r="A26" s="12">
        <v>25</v>
      </c>
      <c r="B26" s="12" t="s">
        <v>13</v>
      </c>
      <c r="C26" s="12"/>
      <c r="D26" s="12" t="s">
        <v>14</v>
      </c>
      <c r="E26" s="12" t="s">
        <v>15</v>
      </c>
      <c r="F26" s="12" t="s">
        <v>15</v>
      </c>
      <c r="G26" s="12" t="s">
        <v>16</v>
      </c>
      <c r="H26" s="15">
        <v>716</v>
      </c>
      <c r="I26" s="15">
        <f t="shared" si="0"/>
        <v>14.32</v>
      </c>
      <c r="J26" s="15">
        <f t="shared" si="1"/>
        <v>0.21479999999999999</v>
      </c>
      <c r="K26" s="16">
        <v>44651</v>
      </c>
      <c r="L26" s="16">
        <v>44651</v>
      </c>
      <c r="M26" s="17">
        <v>0.02</v>
      </c>
    </row>
    <row r="27" spans="1:13" x14ac:dyDescent="0.25">
      <c r="A27" s="12">
        <v>26</v>
      </c>
      <c r="B27" s="12" t="s">
        <v>13</v>
      </c>
      <c r="C27" s="12"/>
      <c r="D27" s="12" t="s">
        <v>14</v>
      </c>
      <c r="E27" s="12" t="s">
        <v>15</v>
      </c>
      <c r="F27" s="12" t="s">
        <v>15</v>
      </c>
      <c r="G27" s="12" t="s">
        <v>16</v>
      </c>
      <c r="H27" s="15">
        <v>2164</v>
      </c>
      <c r="I27" s="15">
        <f t="shared" si="0"/>
        <v>43.28</v>
      </c>
      <c r="J27" s="15">
        <f t="shared" si="1"/>
        <v>0.6492</v>
      </c>
      <c r="K27" s="16">
        <v>44651</v>
      </c>
      <c r="L27" s="16">
        <v>44651</v>
      </c>
      <c r="M27" s="17">
        <v>0.02</v>
      </c>
    </row>
    <row r="28" spans="1:13" x14ac:dyDescent="0.25">
      <c r="A28" s="12">
        <v>27</v>
      </c>
      <c r="B28" s="12" t="s">
        <v>13</v>
      </c>
      <c r="C28" s="12"/>
      <c r="D28" s="12" t="s">
        <v>14</v>
      </c>
      <c r="E28" s="12" t="s">
        <v>15</v>
      </c>
      <c r="F28" s="12" t="s">
        <v>15</v>
      </c>
      <c r="G28" s="12" t="s">
        <v>16</v>
      </c>
      <c r="H28" s="15">
        <v>2360</v>
      </c>
      <c r="I28" s="15">
        <f t="shared" si="0"/>
        <v>47.2</v>
      </c>
      <c r="J28" s="15">
        <f t="shared" si="1"/>
        <v>0.70799999999999996</v>
      </c>
      <c r="K28" s="16">
        <v>44651</v>
      </c>
      <c r="L28" s="16">
        <v>44651</v>
      </c>
      <c r="M28" s="17">
        <v>0.02</v>
      </c>
    </row>
    <row r="29" spans="1:13" x14ac:dyDescent="0.25">
      <c r="A29" s="12">
        <v>28</v>
      </c>
      <c r="B29" s="12" t="s">
        <v>13</v>
      </c>
      <c r="C29" s="12"/>
      <c r="D29" s="12" t="s">
        <v>14</v>
      </c>
      <c r="E29" s="12" t="s">
        <v>15</v>
      </c>
      <c r="F29" s="12" t="s">
        <v>15</v>
      </c>
      <c r="G29" s="12" t="s">
        <v>16</v>
      </c>
      <c r="H29" s="15">
        <v>2032</v>
      </c>
      <c r="I29" s="15">
        <f t="shared" si="0"/>
        <v>40.64</v>
      </c>
      <c r="J29" s="15">
        <f t="shared" si="1"/>
        <v>0.60960000000000003</v>
      </c>
      <c r="K29" s="16">
        <v>44651</v>
      </c>
      <c r="L29" s="16">
        <v>44651</v>
      </c>
      <c r="M29" s="17">
        <v>0.02</v>
      </c>
    </row>
    <row r="30" spans="1:13" ht="14.25" customHeight="1" x14ac:dyDescent="0.25">
      <c r="A30" s="12">
        <v>29</v>
      </c>
      <c r="B30" s="12" t="s">
        <v>13</v>
      </c>
      <c r="C30" s="12"/>
      <c r="D30" s="12" t="s">
        <v>14</v>
      </c>
      <c r="E30" s="12" t="s">
        <v>15</v>
      </c>
      <c r="F30" s="12" t="s">
        <v>15</v>
      </c>
      <c r="G30" s="12" t="s">
        <v>16</v>
      </c>
      <c r="H30" s="15">
        <v>1680</v>
      </c>
      <c r="I30" s="15">
        <f t="shared" si="0"/>
        <v>33.6</v>
      </c>
      <c r="J30" s="15">
        <f t="shared" si="1"/>
        <v>0.504</v>
      </c>
      <c r="K30" s="16">
        <v>44651</v>
      </c>
      <c r="L30" s="16">
        <v>44651</v>
      </c>
      <c r="M30" s="17">
        <v>0.02</v>
      </c>
    </row>
    <row r="31" spans="1:13" ht="14.25" customHeight="1" x14ac:dyDescent="0.25">
      <c r="A31" s="12">
        <v>30</v>
      </c>
      <c r="B31" s="12" t="s">
        <v>13</v>
      </c>
      <c r="C31" s="12"/>
      <c r="D31" s="12" t="s">
        <v>14</v>
      </c>
      <c r="E31" s="12" t="s">
        <v>15</v>
      </c>
      <c r="F31" s="12" t="s">
        <v>15</v>
      </c>
      <c r="G31" s="12" t="s">
        <v>16</v>
      </c>
      <c r="H31" s="15">
        <v>2520</v>
      </c>
      <c r="I31" s="15">
        <f t="shared" si="0"/>
        <v>50.4</v>
      </c>
      <c r="J31" s="15">
        <f t="shared" si="1"/>
        <v>0.75600000000000001</v>
      </c>
      <c r="K31" s="16">
        <v>44651</v>
      </c>
      <c r="L31" s="16">
        <v>44651</v>
      </c>
      <c r="M31" s="17">
        <v>0.02</v>
      </c>
    </row>
    <row r="32" spans="1:13" ht="14.25" customHeight="1" x14ac:dyDescent="0.25">
      <c r="A32" s="12">
        <v>31</v>
      </c>
      <c r="B32" s="12" t="s">
        <v>13</v>
      </c>
      <c r="C32" s="12"/>
      <c r="D32" s="12" t="s">
        <v>14</v>
      </c>
      <c r="E32" s="12" t="s">
        <v>15</v>
      </c>
      <c r="F32" s="12" t="s">
        <v>15</v>
      </c>
      <c r="G32" s="12" t="s">
        <v>16</v>
      </c>
      <c r="H32" s="15">
        <v>13832</v>
      </c>
      <c r="I32" s="15">
        <f t="shared" si="0"/>
        <v>276.64</v>
      </c>
      <c r="J32" s="15">
        <f t="shared" si="1"/>
        <v>4.1495999999999995</v>
      </c>
      <c r="K32" s="16">
        <v>44651</v>
      </c>
      <c r="L32" s="16">
        <v>44651</v>
      </c>
      <c r="M32" s="17">
        <v>0.02</v>
      </c>
    </row>
    <row r="33" spans="1:13" ht="14.25" customHeight="1" x14ac:dyDescent="0.25">
      <c r="A33" s="12">
        <v>32</v>
      </c>
      <c r="B33" s="12" t="s">
        <v>13</v>
      </c>
      <c r="C33" s="12"/>
      <c r="D33" s="12" t="s">
        <v>14</v>
      </c>
      <c r="E33" s="12" t="s">
        <v>15</v>
      </c>
      <c r="F33" s="12" t="s">
        <v>15</v>
      </c>
      <c r="G33" s="12" t="s">
        <v>16</v>
      </c>
      <c r="H33" s="15">
        <v>3408</v>
      </c>
      <c r="I33" s="15">
        <f t="shared" si="0"/>
        <v>68.16</v>
      </c>
      <c r="J33" s="15">
        <f t="shared" si="1"/>
        <v>1.0224</v>
      </c>
      <c r="K33" s="16">
        <v>44651</v>
      </c>
      <c r="L33" s="16">
        <v>44651</v>
      </c>
      <c r="M33" s="17">
        <v>0.02</v>
      </c>
    </row>
    <row r="34" spans="1:13" ht="14.25" customHeight="1" x14ac:dyDescent="0.25">
      <c r="A34" s="12">
        <v>33</v>
      </c>
      <c r="B34" s="12" t="s">
        <v>13</v>
      </c>
      <c r="C34" s="12"/>
      <c r="D34" s="12" t="s">
        <v>14</v>
      </c>
      <c r="E34" s="12" t="s">
        <v>15</v>
      </c>
      <c r="F34" s="12" t="s">
        <v>15</v>
      </c>
      <c r="G34" s="12" t="s">
        <v>16</v>
      </c>
      <c r="H34" s="15">
        <v>1944</v>
      </c>
      <c r="I34" s="15">
        <f t="shared" si="0"/>
        <v>38.880000000000003</v>
      </c>
      <c r="J34" s="15">
        <f t="shared" si="1"/>
        <v>0.58320000000000005</v>
      </c>
      <c r="K34" s="16">
        <v>44651</v>
      </c>
      <c r="L34" s="16">
        <v>44651</v>
      </c>
      <c r="M34" s="17">
        <v>0.02</v>
      </c>
    </row>
    <row r="35" spans="1:13" ht="14.25" customHeight="1" x14ac:dyDescent="0.25">
      <c r="A35" s="12">
        <v>34</v>
      </c>
      <c r="B35" s="12" t="s">
        <v>13</v>
      </c>
      <c r="C35" s="12"/>
      <c r="D35" s="12" t="s">
        <v>14</v>
      </c>
      <c r="E35" s="12" t="s">
        <v>15</v>
      </c>
      <c r="F35" s="12" t="s">
        <v>15</v>
      </c>
      <c r="G35" s="12" t="s">
        <v>16</v>
      </c>
      <c r="H35" s="15">
        <v>908</v>
      </c>
      <c r="I35" s="15">
        <f t="shared" si="0"/>
        <v>18.16</v>
      </c>
      <c r="J35" s="15">
        <f t="shared" si="1"/>
        <v>0.27239999999999998</v>
      </c>
      <c r="K35" s="16">
        <v>44651</v>
      </c>
      <c r="L35" s="16">
        <v>44651</v>
      </c>
      <c r="M35" s="17">
        <v>0.02</v>
      </c>
    </row>
    <row r="36" spans="1:13" ht="14.25" customHeight="1" x14ac:dyDescent="0.25">
      <c r="A36" s="12">
        <v>35</v>
      </c>
      <c r="B36" s="12" t="s">
        <v>13</v>
      </c>
      <c r="C36" s="12"/>
      <c r="D36" s="12" t="s">
        <v>14</v>
      </c>
      <c r="E36" s="12" t="s">
        <v>15</v>
      </c>
      <c r="F36" s="12" t="s">
        <v>15</v>
      </c>
      <c r="G36" s="12" t="s">
        <v>16</v>
      </c>
      <c r="H36" s="15">
        <v>2208</v>
      </c>
      <c r="I36" s="15">
        <f t="shared" si="0"/>
        <v>44.160000000000004</v>
      </c>
      <c r="J36" s="15">
        <f t="shared" si="1"/>
        <v>0.66239999999999999</v>
      </c>
      <c r="K36" s="16">
        <v>44651</v>
      </c>
      <c r="L36" s="16">
        <v>44651</v>
      </c>
      <c r="M36" s="17">
        <v>0.02</v>
      </c>
    </row>
    <row r="37" spans="1:13" ht="14.25" customHeight="1" x14ac:dyDescent="0.25">
      <c r="A37" s="12">
        <v>36</v>
      </c>
      <c r="B37" s="12" t="s">
        <v>13</v>
      </c>
      <c r="C37" s="12"/>
      <c r="D37" s="12" t="s">
        <v>14</v>
      </c>
      <c r="E37" s="12" t="s">
        <v>15</v>
      </c>
      <c r="F37" s="12" t="s">
        <v>15</v>
      </c>
      <c r="G37" s="12" t="s">
        <v>16</v>
      </c>
      <c r="H37" s="15">
        <v>1800</v>
      </c>
      <c r="I37" s="15">
        <f t="shared" si="0"/>
        <v>36</v>
      </c>
      <c r="J37" s="15">
        <f t="shared" si="1"/>
        <v>0.54</v>
      </c>
      <c r="K37" s="16">
        <v>44651</v>
      </c>
      <c r="L37" s="16">
        <v>44651</v>
      </c>
      <c r="M37" s="17">
        <v>0.02</v>
      </c>
    </row>
    <row r="38" spans="1:13" ht="14.25" customHeight="1" x14ac:dyDescent="0.25">
      <c r="A38" s="12">
        <v>37</v>
      </c>
      <c r="B38" s="12" t="s">
        <v>13</v>
      </c>
      <c r="C38" s="12"/>
      <c r="D38" s="12" t="s">
        <v>14</v>
      </c>
      <c r="E38" s="12" t="s">
        <v>15</v>
      </c>
      <c r="F38" s="12" t="s">
        <v>15</v>
      </c>
      <c r="G38" s="12" t="s">
        <v>16</v>
      </c>
      <c r="H38" s="15">
        <v>4022</v>
      </c>
      <c r="I38" s="15">
        <f t="shared" si="0"/>
        <v>80.44</v>
      </c>
      <c r="J38" s="15">
        <f t="shared" si="1"/>
        <v>1.2065999999999999</v>
      </c>
      <c r="K38" s="16">
        <v>44651</v>
      </c>
      <c r="L38" s="16">
        <v>44651</v>
      </c>
      <c r="M38" s="17">
        <v>0.02</v>
      </c>
    </row>
    <row r="39" spans="1:13" ht="14.25" customHeight="1" x14ac:dyDescent="0.25">
      <c r="A39" s="12">
        <v>38</v>
      </c>
      <c r="B39" s="12" t="s">
        <v>13</v>
      </c>
      <c r="C39" s="12"/>
      <c r="D39" s="12" t="s">
        <v>14</v>
      </c>
      <c r="E39" s="12" t="s">
        <v>15</v>
      </c>
      <c r="F39" s="12" t="s">
        <v>15</v>
      </c>
      <c r="G39" s="12" t="s">
        <v>16</v>
      </c>
      <c r="H39" s="15">
        <v>2060</v>
      </c>
      <c r="I39" s="15">
        <f t="shared" si="0"/>
        <v>41.2</v>
      </c>
      <c r="J39" s="15">
        <f t="shared" si="1"/>
        <v>0.61799999999999999</v>
      </c>
      <c r="K39" s="16">
        <v>44651</v>
      </c>
      <c r="L39" s="16">
        <v>44651</v>
      </c>
      <c r="M39" s="17">
        <v>0.02</v>
      </c>
    </row>
    <row r="40" spans="1:13" ht="14.25" customHeight="1" x14ac:dyDescent="0.25">
      <c r="A40" s="12">
        <v>39</v>
      </c>
      <c r="B40" s="12" t="s">
        <v>13</v>
      </c>
      <c r="C40" s="12"/>
      <c r="D40" s="12" t="s">
        <v>14</v>
      </c>
      <c r="E40" s="12" t="s">
        <v>15</v>
      </c>
      <c r="F40" s="12" t="s">
        <v>15</v>
      </c>
      <c r="G40" s="12" t="s">
        <v>16</v>
      </c>
      <c r="H40" s="15">
        <v>235</v>
      </c>
      <c r="I40" s="15">
        <f t="shared" si="0"/>
        <v>4.7</v>
      </c>
      <c r="J40" s="15">
        <f t="shared" si="1"/>
        <v>7.0499999999999993E-2</v>
      </c>
      <c r="K40" s="16">
        <v>44651</v>
      </c>
      <c r="L40" s="16">
        <v>44651</v>
      </c>
      <c r="M40" s="17">
        <v>0.02</v>
      </c>
    </row>
    <row r="41" spans="1:13" ht="14.25" customHeight="1" x14ac:dyDescent="0.25">
      <c r="A41" s="12">
        <v>40</v>
      </c>
      <c r="B41" s="12" t="s">
        <v>13</v>
      </c>
      <c r="C41" s="12"/>
      <c r="D41" s="12" t="s">
        <v>14</v>
      </c>
      <c r="E41" s="12" t="s">
        <v>15</v>
      </c>
      <c r="F41" s="12" t="s">
        <v>15</v>
      </c>
      <c r="G41" s="12" t="s">
        <v>16</v>
      </c>
      <c r="H41" s="15">
        <v>3757</v>
      </c>
      <c r="I41" s="15">
        <f t="shared" si="0"/>
        <v>75.14</v>
      </c>
      <c r="J41" s="15">
        <f t="shared" si="1"/>
        <v>1.1271</v>
      </c>
      <c r="K41" s="16">
        <v>44651</v>
      </c>
      <c r="L41" s="16">
        <v>44651</v>
      </c>
      <c r="M41" s="17">
        <v>0.02</v>
      </c>
    </row>
    <row r="42" spans="1:13" ht="14.25" customHeight="1" x14ac:dyDescent="0.25">
      <c r="A42" s="12">
        <v>41</v>
      </c>
      <c r="B42" s="12" t="s">
        <v>13</v>
      </c>
      <c r="C42" s="12"/>
      <c r="D42" s="12" t="s">
        <v>14</v>
      </c>
      <c r="E42" s="12" t="s">
        <v>15</v>
      </c>
      <c r="F42" s="12" t="s">
        <v>15</v>
      </c>
      <c r="G42" s="12" t="s">
        <v>16</v>
      </c>
      <c r="H42" s="15">
        <v>3580</v>
      </c>
      <c r="I42" s="15">
        <f t="shared" si="0"/>
        <v>71.600000000000009</v>
      </c>
      <c r="J42" s="15">
        <f t="shared" si="1"/>
        <v>1.0740000000000001</v>
      </c>
      <c r="K42" s="16">
        <v>44651</v>
      </c>
      <c r="L42" s="16">
        <v>44651</v>
      </c>
      <c r="M42" s="17">
        <v>0.02</v>
      </c>
    </row>
    <row r="43" spans="1:13" ht="14.25" customHeight="1" x14ac:dyDescent="0.25">
      <c r="A43" s="12">
        <v>42</v>
      </c>
      <c r="B43" s="12" t="s">
        <v>13</v>
      </c>
      <c r="C43" s="12"/>
      <c r="D43" s="12" t="s">
        <v>14</v>
      </c>
      <c r="E43" s="12" t="s">
        <v>15</v>
      </c>
      <c r="F43" s="12" t="s">
        <v>15</v>
      </c>
      <c r="G43" s="12" t="s">
        <v>16</v>
      </c>
      <c r="H43" s="15">
        <v>3420</v>
      </c>
      <c r="I43" s="15">
        <f t="shared" si="0"/>
        <v>68.400000000000006</v>
      </c>
      <c r="J43" s="15">
        <f t="shared" si="1"/>
        <v>1.026</v>
      </c>
      <c r="K43" s="16">
        <v>44651</v>
      </c>
      <c r="L43" s="16">
        <v>44651</v>
      </c>
      <c r="M43" s="17">
        <v>0.02</v>
      </c>
    </row>
    <row r="44" spans="1:13" ht="14.25" customHeight="1" x14ac:dyDescent="0.25">
      <c r="A44" s="12">
        <v>43</v>
      </c>
      <c r="B44" s="12" t="s">
        <v>13</v>
      </c>
      <c r="C44" s="12"/>
      <c r="D44" s="12" t="s">
        <v>14</v>
      </c>
      <c r="E44" s="12" t="s">
        <v>15</v>
      </c>
      <c r="F44" s="12" t="s">
        <v>15</v>
      </c>
      <c r="G44" s="12" t="s">
        <v>16</v>
      </c>
      <c r="H44" s="15">
        <v>368</v>
      </c>
      <c r="I44" s="15">
        <f t="shared" si="0"/>
        <v>7.36</v>
      </c>
      <c r="J44" s="15">
        <f t="shared" si="1"/>
        <v>0.1104</v>
      </c>
      <c r="K44" s="16">
        <v>44651</v>
      </c>
      <c r="L44" s="16">
        <v>44651</v>
      </c>
      <c r="M44" s="17">
        <v>0.02</v>
      </c>
    </row>
    <row r="45" spans="1:13" ht="14.25" customHeight="1" x14ac:dyDescent="0.25">
      <c r="A45" s="12">
        <v>44</v>
      </c>
      <c r="B45" s="12" t="s">
        <v>13</v>
      </c>
      <c r="C45" s="12"/>
      <c r="D45" s="12" t="s">
        <v>14</v>
      </c>
      <c r="E45" s="12" t="s">
        <v>15</v>
      </c>
      <c r="F45" s="12" t="s">
        <v>15</v>
      </c>
      <c r="G45" s="12" t="s">
        <v>16</v>
      </c>
      <c r="H45" s="15">
        <v>5130</v>
      </c>
      <c r="I45" s="15">
        <f t="shared" si="0"/>
        <v>102.60000000000001</v>
      </c>
      <c r="J45" s="15">
        <f t="shared" si="1"/>
        <v>1.5390000000000001</v>
      </c>
      <c r="K45" s="16">
        <v>44651</v>
      </c>
      <c r="L45" s="16">
        <v>44651</v>
      </c>
      <c r="M45" s="17">
        <v>0.02</v>
      </c>
    </row>
    <row r="46" spans="1:13" ht="14.25" customHeight="1" x14ac:dyDescent="0.25">
      <c r="A46" s="12">
        <v>45</v>
      </c>
      <c r="B46" s="12" t="s">
        <v>13</v>
      </c>
      <c r="C46" s="12"/>
      <c r="D46" s="12" t="s">
        <v>14</v>
      </c>
      <c r="E46" s="12" t="s">
        <v>15</v>
      </c>
      <c r="F46" s="12" t="s">
        <v>15</v>
      </c>
      <c r="G46" s="12" t="s">
        <v>16</v>
      </c>
      <c r="H46" s="15">
        <v>1472</v>
      </c>
      <c r="I46" s="15">
        <f t="shared" si="0"/>
        <v>29.44</v>
      </c>
      <c r="J46" s="15">
        <f t="shared" si="1"/>
        <v>0.44159999999999999</v>
      </c>
      <c r="K46" s="16">
        <v>44651</v>
      </c>
      <c r="L46" s="16">
        <v>44651</v>
      </c>
      <c r="M46" s="17">
        <v>0.02</v>
      </c>
    </row>
    <row r="47" spans="1:13" ht="14.25" customHeight="1" x14ac:dyDescent="0.25">
      <c r="A47" s="12">
        <v>46</v>
      </c>
      <c r="B47" s="12" t="s">
        <v>13</v>
      </c>
      <c r="C47" s="12"/>
      <c r="D47" s="12" t="s">
        <v>14</v>
      </c>
      <c r="E47" s="12" t="s">
        <v>15</v>
      </c>
      <c r="F47" s="12" t="s">
        <v>15</v>
      </c>
      <c r="G47" s="12" t="s">
        <v>16</v>
      </c>
      <c r="H47" s="15">
        <v>800</v>
      </c>
      <c r="I47" s="15">
        <f t="shared" si="0"/>
        <v>16</v>
      </c>
      <c r="J47" s="15">
        <f t="shared" si="1"/>
        <v>0.24</v>
      </c>
      <c r="K47" s="16">
        <v>44651</v>
      </c>
      <c r="L47" s="16">
        <v>44651</v>
      </c>
      <c r="M47" s="17">
        <v>0.02</v>
      </c>
    </row>
    <row r="48" spans="1:13" ht="14.25" customHeight="1" x14ac:dyDescent="0.25">
      <c r="A48" s="12">
        <v>47</v>
      </c>
      <c r="B48" s="12" t="s">
        <v>13</v>
      </c>
      <c r="C48" s="12"/>
      <c r="D48" s="12" t="s">
        <v>14</v>
      </c>
      <c r="E48" s="12" t="s">
        <v>15</v>
      </c>
      <c r="F48" s="12" t="s">
        <v>15</v>
      </c>
      <c r="G48" s="12" t="s">
        <v>16</v>
      </c>
      <c r="H48" s="15">
        <v>3120</v>
      </c>
      <c r="I48" s="15">
        <f t="shared" si="0"/>
        <v>62.4</v>
      </c>
      <c r="J48" s="15">
        <f t="shared" si="1"/>
        <v>0.93599999999999994</v>
      </c>
      <c r="K48" s="16">
        <v>44651</v>
      </c>
      <c r="L48" s="16">
        <v>44651</v>
      </c>
      <c r="M48" s="17">
        <v>0.02</v>
      </c>
    </row>
    <row r="49" spans="1:13" ht="14.25" customHeight="1" x14ac:dyDescent="0.25">
      <c r="A49" s="12">
        <v>48</v>
      </c>
      <c r="B49" s="12" t="s">
        <v>13</v>
      </c>
      <c r="C49" s="12"/>
      <c r="D49" s="12" t="s">
        <v>14</v>
      </c>
      <c r="E49" s="12" t="s">
        <v>15</v>
      </c>
      <c r="F49" s="12" t="s">
        <v>15</v>
      </c>
      <c r="G49" s="12" t="s">
        <v>16</v>
      </c>
      <c r="H49" s="15">
        <v>2156</v>
      </c>
      <c r="I49" s="15">
        <f t="shared" si="0"/>
        <v>43.12</v>
      </c>
      <c r="J49" s="15">
        <f t="shared" si="1"/>
        <v>0.64679999999999993</v>
      </c>
      <c r="K49" s="16">
        <v>44651</v>
      </c>
      <c r="L49" s="16">
        <v>44651</v>
      </c>
      <c r="M49" s="17">
        <v>0.02</v>
      </c>
    </row>
    <row r="50" spans="1:13" ht="14.25" customHeight="1" x14ac:dyDescent="0.25">
      <c r="A50" s="12">
        <v>49</v>
      </c>
      <c r="B50" s="12" t="s">
        <v>13</v>
      </c>
      <c r="C50" s="12"/>
      <c r="D50" s="12" t="s">
        <v>14</v>
      </c>
      <c r="E50" s="12" t="s">
        <v>15</v>
      </c>
      <c r="F50" s="12" t="s">
        <v>15</v>
      </c>
      <c r="G50" s="12" t="s">
        <v>16</v>
      </c>
      <c r="H50" s="15">
        <v>1200</v>
      </c>
      <c r="I50" s="15">
        <f t="shared" si="0"/>
        <v>24</v>
      </c>
      <c r="J50" s="15">
        <f t="shared" si="1"/>
        <v>0.36</v>
      </c>
      <c r="K50" s="16">
        <v>44651</v>
      </c>
      <c r="L50" s="16">
        <v>44651</v>
      </c>
      <c r="M50" s="17">
        <v>0.02</v>
      </c>
    </row>
    <row r="51" spans="1:13" ht="14.25" customHeight="1" x14ac:dyDescent="0.25">
      <c r="A51" s="12">
        <v>50</v>
      </c>
      <c r="B51" s="12" t="s">
        <v>13</v>
      </c>
      <c r="C51" s="12"/>
      <c r="D51" s="12" t="s">
        <v>14</v>
      </c>
      <c r="E51" s="12" t="s">
        <v>15</v>
      </c>
      <c r="F51" s="12" t="s">
        <v>15</v>
      </c>
      <c r="G51" s="12" t="s">
        <v>16</v>
      </c>
      <c r="H51" s="15">
        <v>3080</v>
      </c>
      <c r="I51" s="15">
        <f t="shared" si="0"/>
        <v>61.6</v>
      </c>
      <c r="J51" s="15">
        <f t="shared" si="1"/>
        <v>0.92399999999999993</v>
      </c>
      <c r="K51" s="16">
        <v>44651</v>
      </c>
      <c r="L51" s="16">
        <v>44651</v>
      </c>
      <c r="M51" s="17">
        <v>0.02</v>
      </c>
    </row>
    <row r="52" spans="1:13" ht="14.25" customHeight="1" x14ac:dyDescent="0.25">
      <c r="A52" s="12">
        <v>51</v>
      </c>
      <c r="B52" s="12" t="s">
        <v>13</v>
      </c>
      <c r="C52" s="12"/>
      <c r="D52" s="12" t="s">
        <v>14</v>
      </c>
      <c r="E52" s="12" t="s">
        <v>15</v>
      </c>
      <c r="F52" s="12" t="s">
        <v>15</v>
      </c>
      <c r="G52" s="12" t="s">
        <v>16</v>
      </c>
      <c r="H52" s="15">
        <v>4336</v>
      </c>
      <c r="I52" s="15">
        <f t="shared" si="0"/>
        <v>86.72</v>
      </c>
      <c r="J52" s="15">
        <f t="shared" si="1"/>
        <v>1.3008</v>
      </c>
      <c r="K52" s="16">
        <v>44651</v>
      </c>
      <c r="L52" s="16">
        <v>44651</v>
      </c>
      <c r="M52" s="17">
        <v>0.02</v>
      </c>
    </row>
    <row r="53" spans="1:13" ht="14.25" customHeight="1" x14ac:dyDescent="0.25">
      <c r="A53" s="12">
        <v>52</v>
      </c>
      <c r="B53" s="12" t="s">
        <v>13</v>
      </c>
      <c r="C53" s="12"/>
      <c r="D53" s="12" t="s">
        <v>14</v>
      </c>
      <c r="E53" s="12" t="s">
        <v>15</v>
      </c>
      <c r="F53" s="12" t="s">
        <v>15</v>
      </c>
      <c r="G53" s="12" t="s">
        <v>16</v>
      </c>
      <c r="H53" s="15">
        <v>320</v>
      </c>
      <c r="I53" s="15">
        <f t="shared" si="0"/>
        <v>6.4</v>
      </c>
      <c r="J53" s="15">
        <f t="shared" si="1"/>
        <v>9.6000000000000002E-2</v>
      </c>
      <c r="K53" s="16">
        <v>44651</v>
      </c>
      <c r="L53" s="16">
        <v>44651</v>
      </c>
      <c r="M53" s="17">
        <v>0.02</v>
      </c>
    </row>
    <row r="54" spans="1:13" ht="14.25" customHeight="1" x14ac:dyDescent="0.25">
      <c r="A54" s="12">
        <v>53</v>
      </c>
      <c r="B54" s="12" t="s">
        <v>13</v>
      </c>
      <c r="C54" s="12"/>
      <c r="D54" s="12" t="s">
        <v>14</v>
      </c>
      <c r="E54" s="12" t="s">
        <v>15</v>
      </c>
      <c r="F54" s="12" t="s">
        <v>15</v>
      </c>
      <c r="G54" s="12" t="s">
        <v>16</v>
      </c>
      <c r="H54" s="15">
        <v>1160</v>
      </c>
      <c r="I54" s="15">
        <f t="shared" si="0"/>
        <v>23.2</v>
      </c>
      <c r="J54" s="15">
        <f t="shared" si="1"/>
        <v>0.34799999999999998</v>
      </c>
      <c r="K54" s="16">
        <v>44651</v>
      </c>
      <c r="L54" s="16">
        <v>44651</v>
      </c>
      <c r="M54" s="17">
        <v>0.02</v>
      </c>
    </row>
    <row r="55" spans="1:13" ht="14.25" customHeight="1" x14ac:dyDescent="0.25">
      <c r="A55" s="12">
        <v>54</v>
      </c>
      <c r="B55" s="12" t="s">
        <v>13</v>
      </c>
      <c r="C55" s="12"/>
      <c r="D55" s="12" t="s">
        <v>14</v>
      </c>
      <c r="E55" s="12" t="s">
        <v>15</v>
      </c>
      <c r="F55" s="12" t="s">
        <v>15</v>
      </c>
      <c r="G55" s="12" t="s">
        <v>16</v>
      </c>
      <c r="H55" s="15">
        <v>6850</v>
      </c>
      <c r="I55" s="15">
        <f t="shared" si="0"/>
        <v>137</v>
      </c>
      <c r="J55" s="15">
        <f t="shared" si="1"/>
        <v>2.0549999999999997</v>
      </c>
      <c r="K55" s="16">
        <v>44651</v>
      </c>
      <c r="L55" s="16">
        <v>44651</v>
      </c>
      <c r="M55" s="17">
        <v>0.02</v>
      </c>
    </row>
    <row r="56" spans="1:13" ht="14.25" customHeight="1" x14ac:dyDescent="0.25">
      <c r="A56" s="12">
        <v>55</v>
      </c>
      <c r="B56" s="12" t="s">
        <v>13</v>
      </c>
      <c r="C56" s="12"/>
      <c r="D56" s="12" t="s">
        <v>14</v>
      </c>
      <c r="E56" s="12" t="s">
        <v>15</v>
      </c>
      <c r="F56" s="12" t="s">
        <v>15</v>
      </c>
      <c r="G56" s="12" t="s">
        <v>16</v>
      </c>
      <c r="H56" s="15">
        <v>14313.55</v>
      </c>
      <c r="I56" s="15">
        <f t="shared" si="0"/>
        <v>286.27100000000002</v>
      </c>
      <c r="J56" s="15">
        <f t="shared" si="1"/>
        <v>4.2940649999999998</v>
      </c>
      <c r="K56" s="16">
        <v>44651</v>
      </c>
      <c r="L56" s="16">
        <v>44651</v>
      </c>
      <c r="M56" s="17">
        <v>0.02</v>
      </c>
    </row>
    <row r="57" spans="1:13" ht="14.25" customHeight="1" x14ac:dyDescent="0.25">
      <c r="A57" s="12">
        <v>56</v>
      </c>
      <c r="B57" s="12" t="s">
        <v>13</v>
      </c>
      <c r="C57" s="12"/>
      <c r="D57" s="12" t="s">
        <v>14</v>
      </c>
      <c r="E57" s="12" t="s">
        <v>15</v>
      </c>
      <c r="F57" s="12" t="s">
        <v>15</v>
      </c>
      <c r="G57" s="12" t="s">
        <v>16</v>
      </c>
      <c r="H57" s="15">
        <v>240</v>
      </c>
      <c r="I57" s="15">
        <f t="shared" si="0"/>
        <v>4.8</v>
      </c>
      <c r="J57" s="15">
        <f t="shared" si="1"/>
        <v>7.1999999999999995E-2</v>
      </c>
      <c r="K57" s="16">
        <v>44651</v>
      </c>
      <c r="L57" s="16">
        <v>44651</v>
      </c>
      <c r="M57" s="17">
        <v>0.02</v>
      </c>
    </row>
    <row r="58" spans="1:13" ht="14.25" customHeight="1" x14ac:dyDescent="0.25">
      <c r="A58" s="12">
        <v>57</v>
      </c>
      <c r="B58" s="12" t="s">
        <v>13</v>
      </c>
      <c r="C58" s="12"/>
      <c r="D58" s="12" t="s">
        <v>14</v>
      </c>
      <c r="E58" s="12" t="s">
        <v>15</v>
      </c>
      <c r="F58" s="12" t="s">
        <v>15</v>
      </c>
      <c r="G58" s="12" t="s">
        <v>16</v>
      </c>
      <c r="H58" s="15">
        <v>2816</v>
      </c>
      <c r="I58" s="15">
        <f t="shared" si="0"/>
        <v>56.32</v>
      </c>
      <c r="J58" s="15">
        <f t="shared" si="1"/>
        <v>0.8448</v>
      </c>
      <c r="K58" s="16">
        <v>44651</v>
      </c>
      <c r="L58" s="16">
        <v>44651</v>
      </c>
      <c r="M58" s="17">
        <v>0.02</v>
      </c>
    </row>
    <row r="59" spans="1:13" ht="14.25" customHeight="1" x14ac:dyDescent="0.25">
      <c r="A59" s="12">
        <v>95</v>
      </c>
      <c r="B59" s="12" t="s">
        <v>13</v>
      </c>
      <c r="C59" s="12"/>
      <c r="D59" s="12" t="s">
        <v>18</v>
      </c>
      <c r="E59" s="12" t="s">
        <v>19</v>
      </c>
      <c r="F59" s="12" t="s">
        <v>19</v>
      </c>
      <c r="G59" s="12" t="s">
        <v>16</v>
      </c>
      <c r="H59" s="15">
        <v>12632.4</v>
      </c>
      <c r="I59" s="15">
        <f t="shared" si="0"/>
        <v>252.648</v>
      </c>
      <c r="J59" s="15">
        <f t="shared" si="1"/>
        <v>3.78972</v>
      </c>
      <c r="K59" s="16">
        <v>44651</v>
      </c>
      <c r="L59" s="16">
        <v>44651</v>
      </c>
      <c r="M59" s="17">
        <v>0.02</v>
      </c>
    </row>
    <row r="60" spans="1:13" ht="14.25" customHeight="1" x14ac:dyDescent="0.25">
      <c r="A60" s="12">
        <v>96</v>
      </c>
      <c r="B60" s="12" t="s">
        <v>13</v>
      </c>
      <c r="C60" s="12"/>
      <c r="D60" s="12" t="s">
        <v>18</v>
      </c>
      <c r="E60" s="12" t="s">
        <v>19</v>
      </c>
      <c r="F60" s="12" t="s">
        <v>19</v>
      </c>
      <c r="G60" s="12" t="s">
        <v>16</v>
      </c>
      <c r="H60" s="15">
        <v>6796.44</v>
      </c>
      <c r="I60" s="15">
        <f t="shared" si="0"/>
        <v>135.9288</v>
      </c>
      <c r="J60" s="15">
        <f t="shared" si="1"/>
        <v>2.038932</v>
      </c>
      <c r="K60" s="16">
        <v>44651</v>
      </c>
      <c r="L60" s="16">
        <v>44651</v>
      </c>
      <c r="M60" s="17">
        <v>0.02</v>
      </c>
    </row>
    <row r="61" spans="1:13" ht="14.25" customHeight="1" x14ac:dyDescent="0.25">
      <c r="A61" s="12">
        <v>97</v>
      </c>
      <c r="B61" s="12" t="s">
        <v>13</v>
      </c>
      <c r="C61" s="12"/>
      <c r="D61" s="12" t="s">
        <v>18</v>
      </c>
      <c r="E61" s="12" t="s">
        <v>19</v>
      </c>
      <c r="F61" s="12" t="s">
        <v>19</v>
      </c>
      <c r="G61" s="12" t="s">
        <v>16</v>
      </c>
      <c r="H61" s="15">
        <v>102.5</v>
      </c>
      <c r="I61" s="15">
        <f t="shared" si="0"/>
        <v>2.0499999999999998</v>
      </c>
      <c r="J61" s="15">
        <f t="shared" si="1"/>
        <v>3.0749999999999996E-2</v>
      </c>
      <c r="K61" s="16">
        <v>44651</v>
      </c>
      <c r="L61" s="16">
        <v>44651</v>
      </c>
      <c r="M61" s="17">
        <v>0.02</v>
      </c>
    </row>
    <row r="62" spans="1:13" ht="14.25" customHeight="1" x14ac:dyDescent="0.25">
      <c r="A62" s="12">
        <v>98</v>
      </c>
      <c r="B62" s="12" t="s">
        <v>13</v>
      </c>
      <c r="C62" s="12"/>
      <c r="D62" s="12" t="s">
        <v>18</v>
      </c>
      <c r="E62" s="12" t="s">
        <v>19</v>
      </c>
      <c r="F62" s="12" t="s">
        <v>19</v>
      </c>
      <c r="G62" s="12" t="s">
        <v>16</v>
      </c>
      <c r="H62" s="15">
        <v>87.5</v>
      </c>
      <c r="I62" s="15">
        <f t="shared" si="0"/>
        <v>1.75</v>
      </c>
      <c r="J62" s="15">
        <f t="shared" si="1"/>
        <v>2.6249999999999999E-2</v>
      </c>
      <c r="K62" s="16">
        <v>44651</v>
      </c>
      <c r="L62" s="16">
        <v>44651</v>
      </c>
      <c r="M62" s="17">
        <v>0.02</v>
      </c>
    </row>
    <row r="63" spans="1:13" ht="14.25" customHeight="1" x14ac:dyDescent="0.25">
      <c r="A63" s="12">
        <v>99</v>
      </c>
      <c r="B63" s="12" t="s">
        <v>13</v>
      </c>
      <c r="C63" s="12"/>
      <c r="D63" s="12" t="s">
        <v>18</v>
      </c>
      <c r="E63" s="12" t="s">
        <v>19</v>
      </c>
      <c r="F63" s="12" t="s">
        <v>19</v>
      </c>
      <c r="G63" s="12" t="s">
        <v>16</v>
      </c>
      <c r="H63" s="15">
        <v>174</v>
      </c>
      <c r="I63" s="15">
        <f t="shared" si="0"/>
        <v>3.48</v>
      </c>
      <c r="J63" s="15">
        <f t="shared" si="1"/>
        <v>5.2199999999999996E-2</v>
      </c>
      <c r="K63" s="16">
        <v>44651</v>
      </c>
      <c r="L63" s="16">
        <v>44651</v>
      </c>
      <c r="M63" s="17">
        <v>0.02</v>
      </c>
    </row>
    <row r="64" spans="1:13" ht="14.25" customHeight="1" x14ac:dyDescent="0.25">
      <c r="A64" s="12">
        <v>100</v>
      </c>
      <c r="B64" s="12" t="s">
        <v>13</v>
      </c>
      <c r="C64" s="12"/>
      <c r="D64" s="12" t="s">
        <v>18</v>
      </c>
      <c r="E64" s="12" t="s">
        <v>19</v>
      </c>
      <c r="F64" s="12" t="s">
        <v>19</v>
      </c>
      <c r="G64" s="12" t="s">
        <v>16</v>
      </c>
      <c r="H64" s="15">
        <v>119</v>
      </c>
      <c r="I64" s="15">
        <f t="shared" ref="I64:I91" si="2">H64*0.02</f>
        <v>2.38</v>
      </c>
      <c r="J64" s="15">
        <f t="shared" si="1"/>
        <v>3.5699999999999996E-2</v>
      </c>
      <c r="K64" s="16">
        <v>44651</v>
      </c>
      <c r="L64" s="16">
        <v>44651</v>
      </c>
      <c r="M64" s="17">
        <v>0.02</v>
      </c>
    </row>
    <row r="65" spans="1:13" ht="14.25" customHeight="1" x14ac:dyDescent="0.25">
      <c r="A65" s="12">
        <v>101</v>
      </c>
      <c r="B65" s="12" t="s">
        <v>13</v>
      </c>
      <c r="C65" s="12"/>
      <c r="D65" s="12" t="s">
        <v>18</v>
      </c>
      <c r="E65" s="12" t="s">
        <v>19</v>
      </c>
      <c r="F65" s="12" t="s">
        <v>19</v>
      </c>
      <c r="G65" s="12" t="s">
        <v>16</v>
      </c>
      <c r="H65" s="15">
        <v>751.68</v>
      </c>
      <c r="I65" s="15">
        <f t="shared" si="2"/>
        <v>15.0336</v>
      </c>
      <c r="J65" s="15">
        <f t="shared" si="1"/>
        <v>0.22550399999999998</v>
      </c>
      <c r="K65" s="16">
        <v>44651</v>
      </c>
      <c r="L65" s="16">
        <v>44651</v>
      </c>
      <c r="M65" s="17">
        <v>0.02</v>
      </c>
    </row>
    <row r="66" spans="1:13" ht="14.25" customHeight="1" x14ac:dyDescent="0.25">
      <c r="A66" s="12">
        <v>102</v>
      </c>
      <c r="B66" s="12" t="s">
        <v>13</v>
      </c>
      <c r="C66" s="12"/>
      <c r="D66" s="12" t="s">
        <v>18</v>
      </c>
      <c r="E66" s="12" t="s">
        <v>19</v>
      </c>
      <c r="F66" s="12" t="s">
        <v>19</v>
      </c>
      <c r="G66" s="12" t="s">
        <v>16</v>
      </c>
      <c r="H66" s="15">
        <v>1816.56</v>
      </c>
      <c r="I66" s="15">
        <f t="shared" si="2"/>
        <v>36.331200000000003</v>
      </c>
      <c r="J66" s="15">
        <f t="shared" ref="J66:J125" si="3">I66*1.5%</f>
        <v>0.54496800000000001</v>
      </c>
      <c r="K66" s="16">
        <v>44651</v>
      </c>
      <c r="L66" s="16">
        <v>44651</v>
      </c>
      <c r="M66" s="17">
        <v>0.02</v>
      </c>
    </row>
    <row r="67" spans="1:13" ht="14.25" customHeight="1" x14ac:dyDescent="0.25">
      <c r="A67" s="12">
        <v>103</v>
      </c>
      <c r="B67" s="12" t="s">
        <v>13</v>
      </c>
      <c r="C67" s="12"/>
      <c r="D67" s="12" t="s">
        <v>18</v>
      </c>
      <c r="E67" s="12" t="s">
        <v>19</v>
      </c>
      <c r="F67" s="12" t="s">
        <v>19</v>
      </c>
      <c r="G67" s="12" t="s">
        <v>16</v>
      </c>
      <c r="H67" s="15">
        <v>1670.4</v>
      </c>
      <c r="I67" s="15">
        <f t="shared" si="2"/>
        <v>33.408000000000001</v>
      </c>
      <c r="J67" s="15">
        <f t="shared" si="3"/>
        <v>0.50112000000000001</v>
      </c>
      <c r="K67" s="16">
        <v>44651</v>
      </c>
      <c r="L67" s="16">
        <v>44651</v>
      </c>
      <c r="M67" s="17">
        <v>0.02</v>
      </c>
    </row>
    <row r="68" spans="1:13" ht="14.25" customHeight="1" x14ac:dyDescent="0.25">
      <c r="A68" s="12">
        <v>104</v>
      </c>
      <c r="B68" s="12" t="s">
        <v>13</v>
      </c>
      <c r="C68" s="12"/>
      <c r="D68" s="12" t="s">
        <v>18</v>
      </c>
      <c r="E68" s="12" t="s">
        <v>19</v>
      </c>
      <c r="F68" s="12" t="s">
        <v>19</v>
      </c>
      <c r="G68" s="12" t="s">
        <v>16</v>
      </c>
      <c r="H68" s="15">
        <v>5428.8</v>
      </c>
      <c r="I68" s="15">
        <f t="shared" si="2"/>
        <v>108.57600000000001</v>
      </c>
      <c r="J68" s="15">
        <f t="shared" si="3"/>
        <v>1.6286400000000001</v>
      </c>
      <c r="K68" s="16">
        <v>44651</v>
      </c>
      <c r="L68" s="16">
        <v>44651</v>
      </c>
      <c r="M68" s="17">
        <v>0.02</v>
      </c>
    </row>
    <row r="69" spans="1:13" ht="14.25" customHeight="1" x14ac:dyDescent="0.25">
      <c r="A69" s="12">
        <v>105</v>
      </c>
      <c r="B69" s="12" t="s">
        <v>13</v>
      </c>
      <c r="C69" s="12"/>
      <c r="D69" s="12" t="s">
        <v>18</v>
      </c>
      <c r="E69" s="12" t="s">
        <v>19</v>
      </c>
      <c r="F69" s="12" t="s">
        <v>19</v>
      </c>
      <c r="G69" s="12" t="s">
        <v>16</v>
      </c>
      <c r="H69" s="15">
        <v>15660</v>
      </c>
      <c r="I69" s="15">
        <f t="shared" si="2"/>
        <v>313.2</v>
      </c>
      <c r="J69" s="15">
        <f t="shared" si="3"/>
        <v>4.6979999999999995</v>
      </c>
      <c r="K69" s="16">
        <v>44651</v>
      </c>
      <c r="L69" s="16">
        <v>44651</v>
      </c>
      <c r="M69" s="17">
        <v>0.02</v>
      </c>
    </row>
    <row r="70" spans="1:13" ht="14.25" customHeight="1" x14ac:dyDescent="0.25">
      <c r="A70" s="12">
        <v>106</v>
      </c>
      <c r="B70" s="12" t="s">
        <v>13</v>
      </c>
      <c r="C70" s="12"/>
      <c r="D70" s="12" t="s">
        <v>18</v>
      </c>
      <c r="E70" s="12" t="s">
        <v>19</v>
      </c>
      <c r="F70" s="12" t="s">
        <v>19</v>
      </c>
      <c r="G70" s="12" t="s">
        <v>16</v>
      </c>
      <c r="H70" s="15">
        <v>2140.1999999999998</v>
      </c>
      <c r="I70" s="15">
        <f t="shared" si="2"/>
        <v>42.803999999999995</v>
      </c>
      <c r="J70" s="15">
        <f t="shared" si="3"/>
        <v>0.64205999999999985</v>
      </c>
      <c r="K70" s="16">
        <v>44651</v>
      </c>
      <c r="L70" s="16">
        <v>44651</v>
      </c>
      <c r="M70" s="17">
        <v>0.02</v>
      </c>
    </row>
    <row r="71" spans="1:13" ht="14.25" customHeight="1" x14ac:dyDescent="0.25">
      <c r="A71" s="12">
        <v>107</v>
      </c>
      <c r="B71" s="12" t="s">
        <v>13</v>
      </c>
      <c r="C71" s="12"/>
      <c r="D71" s="12" t="s">
        <v>18</v>
      </c>
      <c r="E71" s="12" t="s">
        <v>19</v>
      </c>
      <c r="F71" s="12" t="s">
        <v>19</v>
      </c>
      <c r="G71" s="12" t="s">
        <v>16</v>
      </c>
      <c r="H71" s="15">
        <v>3048.48</v>
      </c>
      <c r="I71" s="15">
        <f t="shared" si="2"/>
        <v>60.9696</v>
      </c>
      <c r="J71" s="15">
        <f t="shared" si="3"/>
        <v>0.91454399999999991</v>
      </c>
      <c r="K71" s="16">
        <v>44651</v>
      </c>
      <c r="L71" s="16">
        <v>44651</v>
      </c>
      <c r="M71" s="17">
        <v>0.02</v>
      </c>
    </row>
    <row r="72" spans="1:13" ht="14.25" customHeight="1" x14ac:dyDescent="0.25">
      <c r="A72" s="12">
        <v>108</v>
      </c>
      <c r="B72" s="12" t="s">
        <v>13</v>
      </c>
      <c r="C72" s="12"/>
      <c r="D72" s="12" t="s">
        <v>18</v>
      </c>
      <c r="E72" s="12" t="s">
        <v>19</v>
      </c>
      <c r="F72" s="12" t="s">
        <v>19</v>
      </c>
      <c r="G72" s="12" t="s">
        <v>16</v>
      </c>
      <c r="H72" s="15">
        <v>2923.2</v>
      </c>
      <c r="I72" s="15">
        <f t="shared" si="2"/>
        <v>58.463999999999999</v>
      </c>
      <c r="J72" s="15">
        <f t="shared" si="3"/>
        <v>0.87695999999999996</v>
      </c>
      <c r="K72" s="16">
        <v>44651</v>
      </c>
      <c r="L72" s="16">
        <v>44651</v>
      </c>
      <c r="M72" s="17">
        <v>0.02</v>
      </c>
    </row>
    <row r="73" spans="1:13" ht="14.25" customHeight="1" x14ac:dyDescent="0.25">
      <c r="A73" s="12">
        <v>109</v>
      </c>
      <c r="B73" s="12" t="s">
        <v>13</v>
      </c>
      <c r="C73" s="12"/>
      <c r="D73" s="12" t="s">
        <v>18</v>
      </c>
      <c r="E73" s="12" t="s">
        <v>19</v>
      </c>
      <c r="F73" s="12" t="s">
        <v>19</v>
      </c>
      <c r="G73" s="12" t="s">
        <v>16</v>
      </c>
      <c r="H73" s="15">
        <v>3132</v>
      </c>
      <c r="I73" s="15">
        <f t="shared" si="2"/>
        <v>62.64</v>
      </c>
      <c r="J73" s="15">
        <f t="shared" si="3"/>
        <v>0.93959999999999999</v>
      </c>
      <c r="K73" s="16">
        <v>44651</v>
      </c>
      <c r="L73" s="16">
        <v>44651</v>
      </c>
      <c r="M73" s="17">
        <v>0.02</v>
      </c>
    </row>
    <row r="74" spans="1:13" ht="14.25" customHeight="1" x14ac:dyDescent="0.25">
      <c r="A74" s="12">
        <v>110</v>
      </c>
      <c r="B74" s="12" t="s">
        <v>13</v>
      </c>
      <c r="C74" s="12"/>
      <c r="D74" s="12" t="s">
        <v>18</v>
      </c>
      <c r="E74" s="12" t="s">
        <v>19</v>
      </c>
      <c r="F74" s="12" t="s">
        <v>19</v>
      </c>
      <c r="G74" s="12" t="s">
        <v>16</v>
      </c>
      <c r="H74" s="15">
        <v>3132</v>
      </c>
      <c r="I74" s="15">
        <f t="shared" si="2"/>
        <v>62.64</v>
      </c>
      <c r="J74" s="15">
        <f t="shared" si="3"/>
        <v>0.93959999999999999</v>
      </c>
      <c r="K74" s="16">
        <v>44651</v>
      </c>
      <c r="L74" s="16">
        <v>44651</v>
      </c>
      <c r="M74" s="17">
        <v>0.02</v>
      </c>
    </row>
    <row r="75" spans="1:13" ht="14.25" customHeight="1" x14ac:dyDescent="0.25">
      <c r="A75" s="12">
        <v>111</v>
      </c>
      <c r="B75" s="12" t="s">
        <v>13</v>
      </c>
      <c r="C75" s="12"/>
      <c r="D75" s="12" t="s">
        <v>18</v>
      </c>
      <c r="E75" s="12" t="s">
        <v>19</v>
      </c>
      <c r="F75" s="12" t="s">
        <v>19</v>
      </c>
      <c r="G75" s="12" t="s">
        <v>16</v>
      </c>
      <c r="H75" s="15">
        <v>212.5</v>
      </c>
      <c r="I75" s="15">
        <f t="shared" si="2"/>
        <v>4.25</v>
      </c>
      <c r="J75" s="15">
        <f t="shared" si="3"/>
        <v>6.3750000000000001E-2</v>
      </c>
      <c r="K75" s="16">
        <v>44651</v>
      </c>
      <c r="L75" s="16">
        <v>44651</v>
      </c>
      <c r="M75" s="17">
        <v>0.02</v>
      </c>
    </row>
    <row r="76" spans="1:13" ht="14.25" customHeight="1" x14ac:dyDescent="0.25">
      <c r="A76" s="12">
        <v>112</v>
      </c>
      <c r="B76" s="12" t="s">
        <v>13</v>
      </c>
      <c r="C76" s="12"/>
      <c r="D76" s="12" t="s">
        <v>18</v>
      </c>
      <c r="E76" s="12" t="s">
        <v>19</v>
      </c>
      <c r="F76" s="12" t="s">
        <v>19</v>
      </c>
      <c r="G76" s="12" t="s">
        <v>16</v>
      </c>
      <c r="H76" s="15">
        <v>5011.2</v>
      </c>
      <c r="I76" s="15">
        <f t="shared" si="2"/>
        <v>100.224</v>
      </c>
      <c r="J76" s="15">
        <f t="shared" si="3"/>
        <v>1.50336</v>
      </c>
      <c r="K76" s="16">
        <v>44651</v>
      </c>
      <c r="L76" s="16">
        <v>44651</v>
      </c>
      <c r="M76" s="17">
        <v>0.02</v>
      </c>
    </row>
    <row r="77" spans="1:13" ht="14.25" customHeight="1" x14ac:dyDescent="0.25">
      <c r="A77" s="12">
        <v>113</v>
      </c>
      <c r="B77" s="12" t="s">
        <v>13</v>
      </c>
      <c r="C77" s="12"/>
      <c r="D77" s="12" t="s">
        <v>18</v>
      </c>
      <c r="E77" s="12" t="s">
        <v>19</v>
      </c>
      <c r="F77" s="12" t="s">
        <v>19</v>
      </c>
      <c r="G77" s="12" t="s">
        <v>16</v>
      </c>
      <c r="H77" s="15">
        <v>12006</v>
      </c>
      <c r="I77" s="15">
        <f t="shared" si="2"/>
        <v>240.12</v>
      </c>
      <c r="J77" s="15">
        <f t="shared" si="3"/>
        <v>3.6017999999999999</v>
      </c>
      <c r="K77" s="16">
        <v>44651</v>
      </c>
      <c r="L77" s="16">
        <v>44651</v>
      </c>
      <c r="M77" s="17">
        <v>0.02</v>
      </c>
    </row>
    <row r="78" spans="1:13" ht="14.25" customHeight="1" x14ac:dyDescent="0.25">
      <c r="A78" s="12">
        <v>114</v>
      </c>
      <c r="B78" s="12" t="s">
        <v>13</v>
      </c>
      <c r="C78" s="12"/>
      <c r="D78" s="12" t="s">
        <v>18</v>
      </c>
      <c r="E78" s="12" t="s">
        <v>19</v>
      </c>
      <c r="F78" s="12" t="s">
        <v>19</v>
      </c>
      <c r="G78" s="12" t="s">
        <v>16</v>
      </c>
      <c r="H78" s="15">
        <v>2171.52</v>
      </c>
      <c r="I78" s="15">
        <f t="shared" si="2"/>
        <v>43.430399999999999</v>
      </c>
      <c r="J78" s="15">
        <f t="shared" si="3"/>
        <v>0.65145599999999992</v>
      </c>
      <c r="K78" s="16">
        <v>44651</v>
      </c>
      <c r="L78" s="16">
        <v>44651</v>
      </c>
      <c r="M78" s="17">
        <v>0.02</v>
      </c>
    </row>
    <row r="79" spans="1:13" ht="14.25" customHeight="1" x14ac:dyDescent="0.25">
      <c r="A79" s="12">
        <v>115</v>
      </c>
      <c r="B79" s="12" t="s">
        <v>13</v>
      </c>
      <c r="C79" s="12"/>
      <c r="D79" s="12" t="s">
        <v>18</v>
      </c>
      <c r="E79" s="12" t="s">
        <v>19</v>
      </c>
      <c r="F79" s="12" t="s">
        <v>19</v>
      </c>
      <c r="G79" s="12" t="s">
        <v>16</v>
      </c>
      <c r="H79" s="15">
        <v>141</v>
      </c>
      <c r="I79" s="15">
        <f t="shared" si="2"/>
        <v>2.82</v>
      </c>
      <c r="J79" s="15">
        <f t="shared" si="3"/>
        <v>4.2299999999999997E-2</v>
      </c>
      <c r="K79" s="16">
        <v>44651</v>
      </c>
      <c r="L79" s="16">
        <v>44651</v>
      </c>
      <c r="M79" s="17">
        <v>0.02</v>
      </c>
    </row>
    <row r="80" spans="1:13" ht="14.25" customHeight="1" x14ac:dyDescent="0.25">
      <c r="A80" s="12">
        <v>116</v>
      </c>
      <c r="B80" s="12" t="s">
        <v>13</v>
      </c>
      <c r="C80" s="12"/>
      <c r="D80" s="12" t="s">
        <v>18</v>
      </c>
      <c r="E80" s="12" t="s">
        <v>19</v>
      </c>
      <c r="F80" s="12" t="s">
        <v>19</v>
      </c>
      <c r="G80" s="12" t="s">
        <v>16</v>
      </c>
      <c r="H80" s="15">
        <v>375.84</v>
      </c>
      <c r="I80" s="15">
        <f t="shared" si="2"/>
        <v>7.5167999999999999</v>
      </c>
      <c r="J80" s="15">
        <f t="shared" si="3"/>
        <v>0.11275199999999999</v>
      </c>
      <c r="K80" s="16">
        <v>44651</v>
      </c>
      <c r="L80" s="16">
        <v>44651</v>
      </c>
      <c r="M80" s="17">
        <v>0.02</v>
      </c>
    </row>
    <row r="81" spans="1:13" ht="14.25" customHeight="1" x14ac:dyDescent="0.25">
      <c r="A81" s="12">
        <v>117</v>
      </c>
      <c r="B81" s="12" t="s">
        <v>13</v>
      </c>
      <c r="C81" s="12"/>
      <c r="D81" s="12" t="s">
        <v>18</v>
      </c>
      <c r="E81" s="12" t="s">
        <v>19</v>
      </c>
      <c r="F81" s="12" t="s">
        <v>19</v>
      </c>
      <c r="G81" s="12" t="s">
        <v>16</v>
      </c>
      <c r="H81" s="15">
        <v>3967.2</v>
      </c>
      <c r="I81" s="15">
        <f t="shared" si="2"/>
        <v>79.343999999999994</v>
      </c>
      <c r="J81" s="15">
        <f t="shared" si="3"/>
        <v>1.1901599999999999</v>
      </c>
      <c r="K81" s="16">
        <v>44651</v>
      </c>
      <c r="L81" s="16">
        <v>44651</v>
      </c>
      <c r="M81" s="17">
        <v>0.02</v>
      </c>
    </row>
    <row r="82" spans="1:13" ht="14.25" customHeight="1" x14ac:dyDescent="0.25">
      <c r="A82" s="12">
        <v>118</v>
      </c>
      <c r="B82" s="12" t="s">
        <v>13</v>
      </c>
      <c r="C82" s="12"/>
      <c r="D82" s="12" t="s">
        <v>18</v>
      </c>
      <c r="E82" s="12" t="s">
        <v>19</v>
      </c>
      <c r="F82" s="12" t="s">
        <v>19</v>
      </c>
      <c r="G82" s="12" t="s">
        <v>16</v>
      </c>
      <c r="H82" s="15">
        <v>8352</v>
      </c>
      <c r="I82" s="15">
        <f t="shared" si="2"/>
        <v>167.04</v>
      </c>
      <c r="J82" s="15">
        <f t="shared" si="3"/>
        <v>2.5055999999999998</v>
      </c>
      <c r="K82" s="16">
        <v>44651</v>
      </c>
      <c r="L82" s="16">
        <v>44651</v>
      </c>
      <c r="M82" s="17">
        <v>0.02</v>
      </c>
    </row>
    <row r="83" spans="1:13" ht="14.25" customHeight="1" x14ac:dyDescent="0.25">
      <c r="A83" s="12">
        <v>119</v>
      </c>
      <c r="B83" s="12" t="s">
        <v>13</v>
      </c>
      <c r="C83" s="12"/>
      <c r="D83" s="12" t="s">
        <v>18</v>
      </c>
      <c r="E83" s="12" t="s">
        <v>19</v>
      </c>
      <c r="F83" s="12" t="s">
        <v>19</v>
      </c>
      <c r="G83" s="12" t="s">
        <v>16</v>
      </c>
      <c r="H83" s="15">
        <v>5324.4</v>
      </c>
      <c r="I83" s="15">
        <f t="shared" si="2"/>
        <v>106.488</v>
      </c>
      <c r="J83" s="15">
        <f t="shared" si="3"/>
        <v>1.5973199999999999</v>
      </c>
      <c r="K83" s="16">
        <v>44651</v>
      </c>
      <c r="L83" s="16">
        <v>44651</v>
      </c>
      <c r="M83" s="17">
        <v>0.02</v>
      </c>
    </row>
    <row r="84" spans="1:13" ht="14.25" customHeight="1" x14ac:dyDescent="0.25">
      <c r="A84" s="12">
        <v>120</v>
      </c>
      <c r="B84" s="12" t="s">
        <v>13</v>
      </c>
      <c r="C84" s="12"/>
      <c r="D84" s="12" t="s">
        <v>18</v>
      </c>
      <c r="E84" s="12" t="s">
        <v>19</v>
      </c>
      <c r="F84" s="12" t="s">
        <v>19</v>
      </c>
      <c r="G84" s="12" t="s">
        <v>16</v>
      </c>
      <c r="H84" s="15">
        <v>6472.8</v>
      </c>
      <c r="I84" s="15">
        <f t="shared" si="2"/>
        <v>129.45600000000002</v>
      </c>
      <c r="J84" s="15">
        <f t="shared" si="3"/>
        <v>1.9418400000000002</v>
      </c>
      <c r="K84" s="16">
        <v>44651</v>
      </c>
      <c r="L84" s="16">
        <v>44651</v>
      </c>
      <c r="M84" s="17">
        <v>0.02</v>
      </c>
    </row>
    <row r="85" spans="1:13" ht="14.25" customHeight="1" x14ac:dyDescent="0.25">
      <c r="A85" s="12">
        <v>121</v>
      </c>
      <c r="B85" s="12" t="s">
        <v>13</v>
      </c>
      <c r="C85" s="12"/>
      <c r="D85" s="12" t="s">
        <v>18</v>
      </c>
      <c r="E85" s="12" t="s">
        <v>19</v>
      </c>
      <c r="F85" s="12" t="s">
        <v>19</v>
      </c>
      <c r="G85" s="12" t="s">
        <v>16</v>
      </c>
      <c r="H85" s="15">
        <v>96.5</v>
      </c>
      <c r="I85" s="15">
        <f t="shared" si="2"/>
        <v>1.93</v>
      </c>
      <c r="J85" s="15">
        <f t="shared" si="3"/>
        <v>2.8949999999999997E-2</v>
      </c>
      <c r="K85" s="16">
        <v>44651</v>
      </c>
      <c r="L85" s="16">
        <v>44651</v>
      </c>
      <c r="M85" s="17">
        <v>0.02</v>
      </c>
    </row>
    <row r="86" spans="1:13" ht="14.25" customHeight="1" x14ac:dyDescent="0.25">
      <c r="A86" s="12">
        <v>122</v>
      </c>
      <c r="B86" s="12" t="s">
        <v>13</v>
      </c>
      <c r="C86" s="12"/>
      <c r="D86" s="12" t="s">
        <v>18</v>
      </c>
      <c r="E86" s="12" t="s">
        <v>19</v>
      </c>
      <c r="F86" s="12" t="s">
        <v>19</v>
      </c>
      <c r="G86" s="12" t="s">
        <v>16</v>
      </c>
      <c r="H86" s="15">
        <v>2933.64</v>
      </c>
      <c r="I86" s="15">
        <f t="shared" si="2"/>
        <v>58.672799999999995</v>
      </c>
      <c r="J86" s="15">
        <f t="shared" si="3"/>
        <v>0.88009199999999987</v>
      </c>
      <c r="K86" s="16">
        <v>44651</v>
      </c>
      <c r="L86" s="16">
        <v>44651</v>
      </c>
      <c r="M86" s="17">
        <v>0.02</v>
      </c>
    </row>
    <row r="87" spans="1:13" ht="14.25" customHeight="1" x14ac:dyDescent="0.25">
      <c r="A87" s="12">
        <v>123</v>
      </c>
      <c r="B87" s="12" t="s">
        <v>13</v>
      </c>
      <c r="C87" s="12"/>
      <c r="D87" s="12" t="s">
        <v>18</v>
      </c>
      <c r="E87" s="12" t="s">
        <v>19</v>
      </c>
      <c r="F87" s="12" t="s">
        <v>19</v>
      </c>
      <c r="G87" s="12" t="s">
        <v>16</v>
      </c>
      <c r="H87" s="15">
        <v>2724.84</v>
      </c>
      <c r="I87" s="15">
        <f t="shared" si="2"/>
        <v>54.496800000000007</v>
      </c>
      <c r="J87" s="15">
        <f t="shared" si="3"/>
        <v>0.81745200000000007</v>
      </c>
      <c r="K87" s="16">
        <v>44651</v>
      </c>
      <c r="L87" s="16">
        <v>44651</v>
      </c>
      <c r="M87" s="17">
        <v>0.02</v>
      </c>
    </row>
    <row r="88" spans="1:13" ht="14.25" customHeight="1" x14ac:dyDescent="0.25">
      <c r="A88" s="12">
        <v>124</v>
      </c>
      <c r="B88" s="12" t="s">
        <v>13</v>
      </c>
      <c r="C88" s="12"/>
      <c r="D88" s="12" t="s">
        <v>18</v>
      </c>
      <c r="E88" s="12" t="s">
        <v>19</v>
      </c>
      <c r="F88" s="12" t="s">
        <v>19</v>
      </c>
      <c r="G88" s="12" t="s">
        <v>16</v>
      </c>
      <c r="H88" s="15">
        <v>4906.8</v>
      </c>
      <c r="I88" s="15">
        <f t="shared" si="2"/>
        <v>98.13600000000001</v>
      </c>
      <c r="J88" s="15">
        <f t="shared" si="3"/>
        <v>1.47204</v>
      </c>
      <c r="K88" s="16">
        <v>44651</v>
      </c>
      <c r="L88" s="16">
        <v>44651</v>
      </c>
      <c r="M88" s="17">
        <v>0.02</v>
      </c>
    </row>
    <row r="89" spans="1:13" ht="14.25" customHeight="1" x14ac:dyDescent="0.25">
      <c r="A89" s="12">
        <v>125</v>
      </c>
      <c r="B89" s="12" t="s">
        <v>13</v>
      </c>
      <c r="C89" s="12"/>
      <c r="D89" s="12" t="s">
        <v>18</v>
      </c>
      <c r="E89" s="12" t="s">
        <v>19</v>
      </c>
      <c r="F89" s="12" t="s">
        <v>19</v>
      </c>
      <c r="G89" s="12" t="s">
        <v>16</v>
      </c>
      <c r="H89" s="15">
        <v>6264</v>
      </c>
      <c r="I89" s="15">
        <f t="shared" si="2"/>
        <v>125.28</v>
      </c>
      <c r="J89" s="15">
        <f t="shared" si="3"/>
        <v>1.8792</v>
      </c>
      <c r="K89" s="16">
        <v>44651</v>
      </c>
      <c r="L89" s="16">
        <v>44651</v>
      </c>
      <c r="M89" s="17">
        <v>0.02</v>
      </c>
    </row>
    <row r="90" spans="1:13" ht="14.25" customHeight="1" x14ac:dyDescent="0.25">
      <c r="A90" s="12">
        <v>126</v>
      </c>
      <c r="B90" s="12" t="s">
        <v>13</v>
      </c>
      <c r="C90" s="12"/>
      <c r="D90" s="12" t="s">
        <v>18</v>
      </c>
      <c r="E90" s="12" t="s">
        <v>19</v>
      </c>
      <c r="F90" s="12" t="s">
        <v>19</v>
      </c>
      <c r="G90" s="12" t="s">
        <v>16</v>
      </c>
      <c r="H90" s="15">
        <v>2432.52</v>
      </c>
      <c r="I90" s="15">
        <f t="shared" si="2"/>
        <v>48.650399999999998</v>
      </c>
      <c r="J90" s="15">
        <f t="shared" si="3"/>
        <v>0.72975599999999996</v>
      </c>
      <c r="K90" s="16">
        <v>44651</v>
      </c>
      <c r="L90" s="16">
        <v>44651</v>
      </c>
      <c r="M90" s="17">
        <v>0.02</v>
      </c>
    </row>
    <row r="91" spans="1:13" ht="14.25" customHeight="1" x14ac:dyDescent="0.25">
      <c r="A91" s="12">
        <v>127</v>
      </c>
      <c r="B91" s="12" t="s">
        <v>13</v>
      </c>
      <c r="C91" s="12"/>
      <c r="D91" s="12" t="s">
        <v>18</v>
      </c>
      <c r="E91" s="12" t="s">
        <v>19</v>
      </c>
      <c r="F91" s="12" t="s">
        <v>19</v>
      </c>
      <c r="G91" s="12" t="s">
        <v>16</v>
      </c>
      <c r="H91" s="15">
        <v>4520.5200000000004</v>
      </c>
      <c r="I91" s="15">
        <f t="shared" si="2"/>
        <v>90.41040000000001</v>
      </c>
      <c r="J91" s="15">
        <f t="shared" si="3"/>
        <v>1.3561560000000001</v>
      </c>
      <c r="K91" s="16">
        <v>44651</v>
      </c>
      <c r="L91" s="16">
        <v>44651</v>
      </c>
      <c r="M91" s="17">
        <v>0.02</v>
      </c>
    </row>
    <row r="92" spans="1:13" ht="14.25" customHeight="1" x14ac:dyDescent="0.25">
      <c r="A92" s="12">
        <v>128</v>
      </c>
      <c r="B92" s="12" t="s">
        <v>13</v>
      </c>
      <c r="C92" s="12"/>
      <c r="D92" s="12" t="s">
        <v>18</v>
      </c>
      <c r="E92" s="12" t="s">
        <v>19</v>
      </c>
      <c r="F92" s="12" t="s">
        <v>19</v>
      </c>
      <c r="G92" s="12" t="s">
        <v>16</v>
      </c>
      <c r="H92" s="15">
        <v>5554.08</v>
      </c>
      <c r="I92" s="15">
        <f t="shared" ref="I92" si="4">H92*0.02</f>
        <v>111.08159999999999</v>
      </c>
      <c r="J92" s="15">
        <f t="shared" si="3"/>
        <v>1.6662239999999999</v>
      </c>
      <c r="K92" s="16">
        <v>44651</v>
      </c>
      <c r="L92" s="16">
        <v>44651</v>
      </c>
      <c r="M92" s="17">
        <v>0.02</v>
      </c>
    </row>
    <row r="93" spans="1:13" ht="14.25" customHeight="1" x14ac:dyDescent="0.25">
      <c r="A93" s="12">
        <v>129</v>
      </c>
      <c r="B93" s="12" t="s">
        <v>13</v>
      </c>
      <c r="C93" s="12"/>
      <c r="D93" s="12" t="s">
        <v>18</v>
      </c>
      <c r="E93" s="12" t="s">
        <v>19</v>
      </c>
      <c r="F93" s="12" t="s">
        <v>19</v>
      </c>
      <c r="G93" s="12" t="s">
        <v>16</v>
      </c>
      <c r="H93" s="15">
        <v>9291.6</v>
      </c>
      <c r="I93" s="15">
        <f t="shared" ref="I93:I94" si="5">H93*0.02</f>
        <v>185.83200000000002</v>
      </c>
      <c r="J93" s="15">
        <f t="shared" si="3"/>
        <v>2.7874800000000004</v>
      </c>
      <c r="K93" s="16">
        <v>44651</v>
      </c>
      <c r="L93" s="16">
        <v>44651</v>
      </c>
      <c r="M93" s="17">
        <v>0.02</v>
      </c>
    </row>
    <row r="94" spans="1:13" ht="14.25" customHeight="1" x14ac:dyDescent="0.25">
      <c r="A94" s="12">
        <v>130</v>
      </c>
      <c r="B94" s="12" t="s">
        <v>13</v>
      </c>
      <c r="C94" s="12"/>
      <c r="D94" s="12" t="s">
        <v>18</v>
      </c>
      <c r="E94" s="12" t="s">
        <v>19</v>
      </c>
      <c r="F94" s="12" t="s">
        <v>19</v>
      </c>
      <c r="G94" s="12" t="s">
        <v>16</v>
      </c>
      <c r="H94" s="15">
        <v>3393</v>
      </c>
      <c r="I94" s="15">
        <f t="shared" si="5"/>
        <v>67.86</v>
      </c>
      <c r="J94" s="15">
        <f t="shared" si="3"/>
        <v>1.0179</v>
      </c>
      <c r="K94" s="16">
        <v>44651</v>
      </c>
      <c r="L94" s="16">
        <v>44651</v>
      </c>
      <c r="M94" s="17">
        <v>0.02</v>
      </c>
    </row>
    <row r="95" spans="1:13" ht="14.25" customHeight="1" x14ac:dyDescent="0.25">
      <c r="A95" s="12">
        <v>131</v>
      </c>
      <c r="B95" s="12" t="s">
        <v>13</v>
      </c>
      <c r="C95" s="12"/>
      <c r="D95" s="12" t="s">
        <v>17</v>
      </c>
      <c r="E95" s="12" t="s">
        <v>20</v>
      </c>
      <c r="F95" s="12" t="s">
        <v>21</v>
      </c>
      <c r="G95" s="12" t="s">
        <v>16</v>
      </c>
      <c r="H95" s="15">
        <v>4975</v>
      </c>
      <c r="I95" s="15">
        <f>H95*0.01</f>
        <v>49.75</v>
      </c>
      <c r="J95" s="15">
        <f t="shared" si="3"/>
        <v>0.74624999999999997</v>
      </c>
      <c r="K95" s="16">
        <v>44651</v>
      </c>
      <c r="L95" s="16">
        <v>44651</v>
      </c>
      <c r="M95" s="17">
        <v>0.01</v>
      </c>
    </row>
    <row r="96" spans="1:13" ht="14.25" customHeight="1" x14ac:dyDescent="0.25">
      <c r="A96" s="12">
        <v>132</v>
      </c>
      <c r="B96" s="12" t="s">
        <v>13</v>
      </c>
      <c r="C96" s="12"/>
      <c r="D96" s="12" t="s">
        <v>22</v>
      </c>
      <c r="E96" s="12" t="s">
        <v>23</v>
      </c>
      <c r="F96" s="12" t="s">
        <v>24</v>
      </c>
      <c r="G96" s="12" t="s">
        <v>16</v>
      </c>
      <c r="H96" s="15">
        <v>2141.3000000000002</v>
      </c>
      <c r="I96" s="15">
        <f t="shared" ref="I96:I120" si="6">H96*0.01</f>
        <v>21.413000000000004</v>
      </c>
      <c r="J96" s="15">
        <f t="shared" si="3"/>
        <v>0.32119500000000006</v>
      </c>
      <c r="K96" s="16">
        <v>44651</v>
      </c>
      <c r="L96" s="16">
        <v>44651</v>
      </c>
      <c r="M96" s="17">
        <v>0.01</v>
      </c>
    </row>
    <row r="97" spans="1:13" ht="14.25" customHeight="1" x14ac:dyDescent="0.25">
      <c r="A97" s="12">
        <v>133</v>
      </c>
      <c r="B97" s="12" t="s">
        <v>13</v>
      </c>
      <c r="C97" s="12"/>
      <c r="D97" s="12" t="s">
        <v>22</v>
      </c>
      <c r="E97" s="12" t="s">
        <v>23</v>
      </c>
      <c r="F97" s="12" t="s">
        <v>24</v>
      </c>
      <c r="G97" s="12" t="s">
        <v>16</v>
      </c>
      <c r="H97" s="15">
        <v>2187.9</v>
      </c>
      <c r="I97" s="15">
        <f t="shared" si="6"/>
        <v>21.879000000000001</v>
      </c>
      <c r="J97" s="15">
        <f t="shared" si="3"/>
        <v>0.328185</v>
      </c>
      <c r="K97" s="16">
        <v>44651</v>
      </c>
      <c r="L97" s="16">
        <v>44651</v>
      </c>
      <c r="M97" s="17">
        <v>0.01</v>
      </c>
    </row>
    <row r="98" spans="1:13" ht="14.25" customHeight="1" x14ac:dyDescent="0.25">
      <c r="A98" s="12">
        <v>134</v>
      </c>
      <c r="B98" s="12" t="s">
        <v>13</v>
      </c>
      <c r="C98" s="12"/>
      <c r="D98" s="12" t="s">
        <v>22</v>
      </c>
      <c r="E98" s="12" t="s">
        <v>23</v>
      </c>
      <c r="F98" s="12" t="s">
        <v>24</v>
      </c>
      <c r="G98" s="12" t="s">
        <v>16</v>
      </c>
      <c r="H98" s="15">
        <v>7429</v>
      </c>
      <c r="I98" s="15">
        <f t="shared" si="6"/>
        <v>74.290000000000006</v>
      </c>
      <c r="J98" s="15">
        <f t="shared" si="3"/>
        <v>1.11435</v>
      </c>
      <c r="K98" s="16">
        <v>44651</v>
      </c>
      <c r="L98" s="16">
        <v>44651</v>
      </c>
      <c r="M98" s="17">
        <v>0.01</v>
      </c>
    </row>
    <row r="99" spans="1:13" ht="14.25" customHeight="1" x14ac:dyDescent="0.25">
      <c r="A99" s="12">
        <v>135</v>
      </c>
      <c r="B99" s="12" t="s">
        <v>13</v>
      </c>
      <c r="C99" s="12"/>
      <c r="D99" s="12" t="s">
        <v>22</v>
      </c>
      <c r="E99" s="12" t="s">
        <v>23</v>
      </c>
      <c r="F99" s="12" t="s">
        <v>24</v>
      </c>
      <c r="G99" s="12" t="s">
        <v>16</v>
      </c>
      <c r="H99" s="15">
        <v>3213</v>
      </c>
      <c r="I99" s="15">
        <f t="shared" si="6"/>
        <v>32.130000000000003</v>
      </c>
      <c r="J99" s="15">
        <f t="shared" si="3"/>
        <v>0.48195000000000005</v>
      </c>
      <c r="K99" s="16">
        <v>44651</v>
      </c>
      <c r="L99" s="16">
        <v>44651</v>
      </c>
      <c r="M99" s="17">
        <v>0.01</v>
      </c>
    </row>
    <row r="100" spans="1:13" ht="14.25" customHeight="1" x14ac:dyDescent="0.25">
      <c r="A100" s="12">
        <v>136</v>
      </c>
      <c r="B100" s="12" t="s">
        <v>13</v>
      </c>
      <c r="C100" s="12"/>
      <c r="D100" s="12" t="s">
        <v>22</v>
      </c>
      <c r="E100" s="12" t="s">
        <v>23</v>
      </c>
      <c r="F100" s="12" t="s">
        <v>24</v>
      </c>
      <c r="G100" s="12" t="s">
        <v>16</v>
      </c>
      <c r="H100" s="15">
        <v>3230.25</v>
      </c>
      <c r="I100" s="15">
        <f t="shared" si="6"/>
        <v>32.302500000000002</v>
      </c>
      <c r="J100" s="15">
        <f t="shared" si="3"/>
        <v>0.48453750000000001</v>
      </c>
      <c r="K100" s="16">
        <v>44651</v>
      </c>
      <c r="L100" s="16">
        <v>44651</v>
      </c>
      <c r="M100" s="17">
        <v>0.01</v>
      </c>
    </row>
    <row r="101" spans="1:13" ht="14.25" customHeight="1" x14ac:dyDescent="0.25">
      <c r="A101" s="12">
        <v>137</v>
      </c>
      <c r="B101" s="12" t="s">
        <v>13</v>
      </c>
      <c r="C101" s="12"/>
      <c r="D101" s="12" t="s">
        <v>22</v>
      </c>
      <c r="E101" s="12" t="s">
        <v>23</v>
      </c>
      <c r="F101" s="12" t="s">
        <v>24</v>
      </c>
      <c r="G101" s="12" t="s">
        <v>16</v>
      </c>
      <c r="H101" s="15">
        <v>1910.7</v>
      </c>
      <c r="I101" s="15">
        <f t="shared" si="6"/>
        <v>19.106999999999999</v>
      </c>
      <c r="J101" s="15">
        <f t="shared" si="3"/>
        <v>0.286605</v>
      </c>
      <c r="K101" s="16">
        <v>44651</v>
      </c>
      <c r="L101" s="16">
        <v>44651</v>
      </c>
      <c r="M101" s="17">
        <v>0.01</v>
      </c>
    </row>
    <row r="102" spans="1:13" ht="14.25" customHeight="1" x14ac:dyDescent="0.25">
      <c r="A102" s="12">
        <v>138</v>
      </c>
      <c r="B102" s="12" t="s">
        <v>13</v>
      </c>
      <c r="C102" s="12"/>
      <c r="D102" s="12" t="s">
        <v>22</v>
      </c>
      <c r="E102" s="12" t="s">
        <v>23</v>
      </c>
      <c r="F102" s="12" t="s">
        <v>24</v>
      </c>
      <c r="G102" s="12" t="s">
        <v>16</v>
      </c>
      <c r="H102" s="15">
        <v>2893.4</v>
      </c>
      <c r="I102" s="15">
        <f t="shared" si="6"/>
        <v>28.934000000000001</v>
      </c>
      <c r="J102" s="15">
        <f t="shared" si="3"/>
        <v>0.43401000000000001</v>
      </c>
      <c r="K102" s="16">
        <v>44651</v>
      </c>
      <c r="L102" s="16">
        <v>44651</v>
      </c>
      <c r="M102" s="17">
        <v>0.01</v>
      </c>
    </row>
    <row r="103" spans="1:13" ht="14.25" customHeight="1" x14ac:dyDescent="0.25">
      <c r="A103" s="12">
        <v>139</v>
      </c>
      <c r="B103" s="12" t="s">
        <v>13</v>
      </c>
      <c r="C103" s="12"/>
      <c r="D103" s="12" t="s">
        <v>22</v>
      </c>
      <c r="E103" s="12" t="s">
        <v>23</v>
      </c>
      <c r="F103" s="12" t="s">
        <v>24</v>
      </c>
      <c r="G103" s="12" t="s">
        <v>16</v>
      </c>
      <c r="H103" s="15">
        <v>11730</v>
      </c>
      <c r="I103" s="15">
        <f t="shared" si="6"/>
        <v>117.3</v>
      </c>
      <c r="J103" s="15">
        <f t="shared" si="3"/>
        <v>1.7594999999999998</v>
      </c>
      <c r="K103" s="16">
        <v>44651</v>
      </c>
      <c r="L103" s="16">
        <v>44651</v>
      </c>
      <c r="M103" s="17">
        <v>0.01</v>
      </c>
    </row>
    <row r="104" spans="1:13" ht="14.25" customHeight="1" x14ac:dyDescent="0.25">
      <c r="A104" s="12">
        <v>140</v>
      </c>
      <c r="B104" s="12" t="s">
        <v>13</v>
      </c>
      <c r="C104" s="12"/>
      <c r="D104" s="12" t="s">
        <v>22</v>
      </c>
      <c r="E104" s="12" t="s">
        <v>23</v>
      </c>
      <c r="F104" s="12" t="s">
        <v>24</v>
      </c>
      <c r="G104" s="12" t="s">
        <v>16</v>
      </c>
      <c r="H104" s="15">
        <v>1144.4000000000001</v>
      </c>
      <c r="I104" s="15">
        <f t="shared" si="6"/>
        <v>11.444000000000001</v>
      </c>
      <c r="J104" s="15">
        <f t="shared" si="3"/>
        <v>0.17166000000000001</v>
      </c>
      <c r="K104" s="16">
        <v>44651</v>
      </c>
      <c r="L104" s="16">
        <v>44651</v>
      </c>
      <c r="M104" s="17">
        <v>0.01</v>
      </c>
    </row>
    <row r="105" spans="1:13" ht="14.25" customHeight="1" x14ac:dyDescent="0.25">
      <c r="A105" s="12">
        <v>141</v>
      </c>
      <c r="B105" s="12" t="s">
        <v>13</v>
      </c>
      <c r="C105" s="12"/>
      <c r="D105" s="12" t="s">
        <v>22</v>
      </c>
      <c r="E105" s="12" t="s">
        <v>23</v>
      </c>
      <c r="F105" s="12" t="s">
        <v>24</v>
      </c>
      <c r="G105" s="12" t="s">
        <v>16</v>
      </c>
      <c r="H105" s="15">
        <v>414.4</v>
      </c>
      <c r="I105" s="15">
        <f t="shared" si="6"/>
        <v>4.1440000000000001</v>
      </c>
      <c r="J105" s="15">
        <f t="shared" si="3"/>
        <v>6.216E-2</v>
      </c>
      <c r="K105" s="16">
        <v>44651</v>
      </c>
      <c r="L105" s="16">
        <v>44651</v>
      </c>
      <c r="M105" s="17">
        <v>0.01</v>
      </c>
    </row>
    <row r="106" spans="1:13" ht="14.25" customHeight="1" x14ac:dyDescent="0.25">
      <c r="A106" s="12">
        <v>142</v>
      </c>
      <c r="B106" s="12" t="s">
        <v>13</v>
      </c>
      <c r="C106" s="12"/>
      <c r="D106" s="12" t="s">
        <v>22</v>
      </c>
      <c r="E106" s="12" t="s">
        <v>23</v>
      </c>
      <c r="F106" s="12" t="s">
        <v>24</v>
      </c>
      <c r="G106" s="12" t="s">
        <v>16</v>
      </c>
      <c r="H106" s="15">
        <v>3653.1</v>
      </c>
      <c r="I106" s="15">
        <f t="shared" si="6"/>
        <v>36.530999999999999</v>
      </c>
      <c r="J106" s="15">
        <f t="shared" si="3"/>
        <v>0.54796499999999992</v>
      </c>
      <c r="K106" s="16">
        <v>44651</v>
      </c>
      <c r="L106" s="16">
        <v>44651</v>
      </c>
      <c r="M106" s="17">
        <v>0.01</v>
      </c>
    </row>
    <row r="107" spans="1:13" ht="14.25" customHeight="1" x14ac:dyDescent="0.25">
      <c r="A107" s="12">
        <v>143</v>
      </c>
      <c r="B107" s="12" t="s">
        <v>13</v>
      </c>
      <c r="C107" s="12"/>
      <c r="D107" s="12" t="s">
        <v>22</v>
      </c>
      <c r="E107" s="12" t="s">
        <v>23</v>
      </c>
      <c r="F107" s="12" t="s">
        <v>24</v>
      </c>
      <c r="G107" s="12" t="s">
        <v>16</v>
      </c>
      <c r="H107" s="15">
        <v>2623.5</v>
      </c>
      <c r="I107" s="15">
        <f t="shared" si="6"/>
        <v>26.234999999999999</v>
      </c>
      <c r="J107" s="15">
        <f t="shared" si="3"/>
        <v>0.39352499999999996</v>
      </c>
      <c r="K107" s="16">
        <v>44651</v>
      </c>
      <c r="L107" s="16">
        <v>44651</v>
      </c>
      <c r="M107" s="17">
        <v>0.01</v>
      </c>
    </row>
    <row r="108" spans="1:13" ht="14.25" customHeight="1" x14ac:dyDescent="0.25">
      <c r="A108" s="12">
        <v>144</v>
      </c>
      <c r="B108" s="12" t="s">
        <v>13</v>
      </c>
      <c r="C108" s="12"/>
      <c r="D108" s="12" t="s">
        <v>22</v>
      </c>
      <c r="E108" s="12" t="s">
        <v>23</v>
      </c>
      <c r="F108" s="12" t="s">
        <v>24</v>
      </c>
      <c r="G108" s="12" t="s">
        <v>16</v>
      </c>
      <c r="H108" s="15">
        <v>3623.4</v>
      </c>
      <c r="I108" s="15">
        <f t="shared" si="6"/>
        <v>36.234000000000002</v>
      </c>
      <c r="J108" s="15">
        <f t="shared" si="3"/>
        <v>0.54351000000000005</v>
      </c>
      <c r="K108" s="16">
        <v>44651</v>
      </c>
      <c r="L108" s="16">
        <v>44651</v>
      </c>
      <c r="M108" s="17">
        <v>0.01</v>
      </c>
    </row>
    <row r="109" spans="1:13" ht="14.25" customHeight="1" x14ac:dyDescent="0.25">
      <c r="A109" s="12">
        <v>145</v>
      </c>
      <c r="B109" s="12" t="s">
        <v>13</v>
      </c>
      <c r="C109" s="12"/>
      <c r="D109" s="12" t="s">
        <v>22</v>
      </c>
      <c r="E109" s="12" t="s">
        <v>23</v>
      </c>
      <c r="F109" s="12" t="s">
        <v>24</v>
      </c>
      <c r="G109" s="12" t="s">
        <v>16</v>
      </c>
      <c r="H109" s="15">
        <v>4781.7</v>
      </c>
      <c r="I109" s="15">
        <f t="shared" si="6"/>
        <v>47.817</v>
      </c>
      <c r="J109" s="15">
        <f t="shared" si="3"/>
        <v>0.71725499999999998</v>
      </c>
      <c r="K109" s="16">
        <v>44651</v>
      </c>
      <c r="L109" s="16">
        <v>44651</v>
      </c>
      <c r="M109" s="17">
        <v>0.01</v>
      </c>
    </row>
    <row r="110" spans="1:13" ht="14.25" customHeight="1" x14ac:dyDescent="0.25">
      <c r="A110" s="12">
        <v>146</v>
      </c>
      <c r="B110" s="12" t="s">
        <v>13</v>
      </c>
      <c r="C110" s="12"/>
      <c r="D110" s="12" t="s">
        <v>22</v>
      </c>
      <c r="E110" s="12" t="s">
        <v>23</v>
      </c>
      <c r="F110" s="12" t="s">
        <v>24</v>
      </c>
      <c r="G110" s="12" t="s">
        <v>16</v>
      </c>
      <c r="H110" s="15">
        <v>4989.6000000000004</v>
      </c>
      <c r="I110" s="15">
        <f t="shared" si="6"/>
        <v>49.896000000000008</v>
      </c>
      <c r="J110" s="15">
        <f t="shared" si="3"/>
        <v>0.74844000000000011</v>
      </c>
      <c r="K110" s="16">
        <v>44651</v>
      </c>
      <c r="L110" s="16">
        <v>44651</v>
      </c>
      <c r="M110" s="17">
        <v>0.01</v>
      </c>
    </row>
    <row r="111" spans="1:13" ht="14.25" customHeight="1" x14ac:dyDescent="0.25">
      <c r="A111" s="12">
        <v>147</v>
      </c>
      <c r="B111" s="12" t="s">
        <v>13</v>
      </c>
      <c r="C111" s="12"/>
      <c r="D111" s="12" t="s">
        <v>22</v>
      </c>
      <c r="E111" s="12" t="s">
        <v>23</v>
      </c>
      <c r="F111" s="12" t="s">
        <v>24</v>
      </c>
      <c r="G111" s="12" t="s">
        <v>16</v>
      </c>
      <c r="H111" s="15">
        <v>2354.3000000000002</v>
      </c>
      <c r="I111" s="15">
        <f t="shared" si="6"/>
        <v>23.543000000000003</v>
      </c>
      <c r="J111" s="15">
        <f t="shared" si="3"/>
        <v>0.35314500000000004</v>
      </c>
      <c r="K111" s="16">
        <v>44651</v>
      </c>
      <c r="L111" s="16">
        <v>44651</v>
      </c>
      <c r="M111" s="17">
        <v>0.01</v>
      </c>
    </row>
    <row r="112" spans="1:13" ht="14.25" customHeight="1" x14ac:dyDescent="0.25">
      <c r="A112" s="12">
        <v>148</v>
      </c>
      <c r="B112" s="12" t="s">
        <v>13</v>
      </c>
      <c r="C112" s="12"/>
      <c r="D112" s="12" t="s">
        <v>22</v>
      </c>
      <c r="E112" s="12" t="s">
        <v>23</v>
      </c>
      <c r="F112" s="12" t="s">
        <v>24</v>
      </c>
      <c r="G112" s="12" t="s">
        <v>16</v>
      </c>
      <c r="H112" s="15">
        <v>4078.8</v>
      </c>
      <c r="I112" s="15">
        <f t="shared" si="6"/>
        <v>40.788000000000004</v>
      </c>
      <c r="J112" s="15">
        <f t="shared" si="3"/>
        <v>0.61182000000000003</v>
      </c>
      <c r="K112" s="16">
        <v>44651</v>
      </c>
      <c r="L112" s="16">
        <v>44651</v>
      </c>
      <c r="M112" s="17">
        <v>0.01</v>
      </c>
    </row>
    <row r="113" spans="1:13" ht="14.25" customHeight="1" x14ac:dyDescent="0.25">
      <c r="A113" s="12">
        <v>149</v>
      </c>
      <c r="B113" s="12" t="s">
        <v>13</v>
      </c>
      <c r="C113" s="12"/>
      <c r="D113" s="12" t="s">
        <v>22</v>
      </c>
      <c r="E113" s="12" t="s">
        <v>23</v>
      </c>
      <c r="F113" s="12" t="s">
        <v>24</v>
      </c>
      <c r="G113" s="12" t="s">
        <v>16</v>
      </c>
      <c r="H113" s="15">
        <v>7920</v>
      </c>
      <c r="I113" s="15">
        <f t="shared" si="6"/>
        <v>79.2</v>
      </c>
      <c r="J113" s="15">
        <f t="shared" si="3"/>
        <v>1.1879999999999999</v>
      </c>
      <c r="K113" s="16">
        <v>44651</v>
      </c>
      <c r="L113" s="16">
        <v>44651</v>
      </c>
      <c r="M113" s="17">
        <v>0.01</v>
      </c>
    </row>
    <row r="114" spans="1:13" ht="14.25" customHeight="1" x14ac:dyDescent="0.25">
      <c r="A114" s="12">
        <v>150</v>
      </c>
      <c r="B114" s="12" t="s">
        <v>13</v>
      </c>
      <c r="C114" s="12"/>
      <c r="D114" s="12" t="s">
        <v>22</v>
      </c>
      <c r="E114" s="12" t="s">
        <v>23</v>
      </c>
      <c r="F114" s="12" t="s">
        <v>24</v>
      </c>
      <c r="G114" s="12" t="s">
        <v>16</v>
      </c>
      <c r="H114" s="15">
        <v>6930</v>
      </c>
      <c r="I114" s="15">
        <f t="shared" si="6"/>
        <v>69.3</v>
      </c>
      <c r="J114" s="15">
        <f t="shared" si="3"/>
        <v>1.0394999999999999</v>
      </c>
      <c r="K114" s="16">
        <v>44651</v>
      </c>
      <c r="L114" s="16">
        <v>44651</v>
      </c>
      <c r="M114" s="17">
        <v>0.01</v>
      </c>
    </row>
    <row r="115" spans="1:13" ht="14.25" customHeight="1" x14ac:dyDescent="0.25">
      <c r="A115" s="12">
        <v>151</v>
      </c>
      <c r="B115" s="12" t="s">
        <v>13</v>
      </c>
      <c r="C115" s="12"/>
      <c r="D115" s="12" t="s">
        <v>22</v>
      </c>
      <c r="E115" s="12" t="s">
        <v>23</v>
      </c>
      <c r="F115" s="12" t="s">
        <v>24</v>
      </c>
      <c r="G115" s="12" t="s">
        <v>16</v>
      </c>
      <c r="H115" s="15">
        <v>5742</v>
      </c>
      <c r="I115" s="15">
        <f t="shared" si="6"/>
        <v>57.42</v>
      </c>
      <c r="J115" s="15">
        <f t="shared" si="3"/>
        <v>0.86129999999999995</v>
      </c>
      <c r="K115" s="16">
        <v>44651</v>
      </c>
      <c r="L115" s="16">
        <v>44651</v>
      </c>
      <c r="M115" s="17">
        <v>0.01</v>
      </c>
    </row>
    <row r="116" spans="1:13" ht="14.25" customHeight="1" x14ac:dyDescent="0.25">
      <c r="A116" s="12">
        <v>152</v>
      </c>
      <c r="B116" s="12" t="s">
        <v>13</v>
      </c>
      <c r="C116" s="12"/>
      <c r="D116" s="12" t="s">
        <v>22</v>
      </c>
      <c r="E116" s="12" t="s">
        <v>23</v>
      </c>
      <c r="F116" s="12" t="s">
        <v>24</v>
      </c>
      <c r="G116" s="12" t="s">
        <v>16</v>
      </c>
      <c r="H116" s="15">
        <v>2494.8000000000002</v>
      </c>
      <c r="I116" s="15">
        <f t="shared" si="6"/>
        <v>24.948000000000004</v>
      </c>
      <c r="J116" s="15">
        <f t="shared" si="3"/>
        <v>0.37422000000000005</v>
      </c>
      <c r="K116" s="16">
        <v>44651</v>
      </c>
      <c r="L116" s="16">
        <v>44651</v>
      </c>
      <c r="M116" s="17">
        <v>0.01</v>
      </c>
    </row>
    <row r="117" spans="1:13" ht="14.25" customHeight="1" x14ac:dyDescent="0.25">
      <c r="A117" s="12">
        <v>153</v>
      </c>
      <c r="B117" s="12" t="s">
        <v>13</v>
      </c>
      <c r="C117" s="12"/>
      <c r="D117" s="12" t="s">
        <v>22</v>
      </c>
      <c r="E117" s="12" t="s">
        <v>23</v>
      </c>
      <c r="F117" s="12" t="s">
        <v>24</v>
      </c>
      <c r="G117" s="12" t="s">
        <v>16</v>
      </c>
      <c r="H117" s="15">
        <v>10791</v>
      </c>
      <c r="I117" s="15">
        <f t="shared" si="6"/>
        <v>107.91</v>
      </c>
      <c r="J117" s="15">
        <f t="shared" si="3"/>
        <v>1.6186499999999999</v>
      </c>
      <c r="K117" s="16">
        <v>44651</v>
      </c>
      <c r="L117" s="16">
        <v>44651</v>
      </c>
      <c r="M117" s="17">
        <v>0.01</v>
      </c>
    </row>
    <row r="118" spans="1:13" ht="14.25" customHeight="1" x14ac:dyDescent="0.25">
      <c r="A118" s="12">
        <v>154</v>
      </c>
      <c r="B118" s="12" t="s">
        <v>13</v>
      </c>
      <c r="C118" s="12"/>
      <c r="D118" s="12" t="s">
        <v>22</v>
      </c>
      <c r="E118" s="12" t="s">
        <v>23</v>
      </c>
      <c r="F118" s="12" t="s">
        <v>24</v>
      </c>
      <c r="G118" s="12" t="s">
        <v>16</v>
      </c>
      <c r="H118" s="15">
        <v>8415</v>
      </c>
      <c r="I118" s="15">
        <f t="shared" si="6"/>
        <v>84.15</v>
      </c>
      <c r="J118" s="15">
        <f t="shared" si="3"/>
        <v>1.2622500000000001</v>
      </c>
      <c r="K118" s="16">
        <v>44651</v>
      </c>
      <c r="L118" s="16">
        <v>44651</v>
      </c>
      <c r="M118" s="17">
        <v>0.01</v>
      </c>
    </row>
    <row r="119" spans="1:13" ht="14.25" customHeight="1" x14ac:dyDescent="0.25">
      <c r="A119" s="12">
        <v>155</v>
      </c>
      <c r="B119" s="12" t="s">
        <v>13</v>
      </c>
      <c r="C119" s="12"/>
      <c r="D119" s="12" t="s">
        <v>22</v>
      </c>
      <c r="E119" s="12" t="s">
        <v>23</v>
      </c>
      <c r="F119" s="12" t="s">
        <v>24</v>
      </c>
      <c r="G119" s="12" t="s">
        <v>16</v>
      </c>
      <c r="H119" s="15">
        <v>5940</v>
      </c>
      <c r="I119" s="15">
        <f t="shared" si="6"/>
        <v>59.4</v>
      </c>
      <c r="J119" s="15">
        <f t="shared" si="3"/>
        <v>0.8909999999999999</v>
      </c>
      <c r="K119" s="16">
        <v>44651</v>
      </c>
      <c r="L119" s="16">
        <v>44651</v>
      </c>
      <c r="M119" s="17">
        <v>0.01</v>
      </c>
    </row>
    <row r="120" spans="1:13" ht="14.25" customHeight="1" x14ac:dyDescent="0.25">
      <c r="A120" s="12">
        <v>156</v>
      </c>
      <c r="B120" s="12" t="s">
        <v>13</v>
      </c>
      <c r="C120" s="12"/>
      <c r="D120" s="12" t="s">
        <v>22</v>
      </c>
      <c r="E120" s="12" t="s">
        <v>23</v>
      </c>
      <c r="F120" s="12" t="s">
        <v>24</v>
      </c>
      <c r="G120" s="12" t="s">
        <v>16</v>
      </c>
      <c r="H120" s="15">
        <v>7128</v>
      </c>
      <c r="I120" s="15">
        <f t="shared" si="6"/>
        <v>71.28</v>
      </c>
      <c r="J120" s="15">
        <f t="shared" si="3"/>
        <v>1.0691999999999999</v>
      </c>
      <c r="K120" s="16">
        <v>44651</v>
      </c>
      <c r="L120" s="16">
        <v>44651</v>
      </c>
      <c r="M120" s="17">
        <v>0.01</v>
      </c>
    </row>
    <row r="121" spans="1:13" ht="14.25" customHeight="1" x14ac:dyDescent="0.25">
      <c r="A121" s="12">
        <v>157</v>
      </c>
      <c r="B121" s="12" t="s">
        <v>13</v>
      </c>
      <c r="C121" s="12"/>
      <c r="D121" s="12" t="s">
        <v>25</v>
      </c>
      <c r="E121" s="18" t="s">
        <v>26</v>
      </c>
      <c r="F121" s="12" t="s">
        <v>27</v>
      </c>
      <c r="G121" s="12" t="s">
        <v>16</v>
      </c>
      <c r="H121" s="20">
        <v>31000</v>
      </c>
      <c r="I121" s="15">
        <f>H121*1%</f>
        <v>310</v>
      </c>
      <c r="J121" s="15">
        <f t="shared" si="3"/>
        <v>4.6499999999999995</v>
      </c>
      <c r="K121" s="16">
        <v>44651</v>
      </c>
      <c r="L121" s="16">
        <v>44651</v>
      </c>
      <c r="M121" s="17">
        <v>0.01</v>
      </c>
    </row>
    <row r="122" spans="1:13" ht="14.25" customHeight="1" x14ac:dyDescent="0.25">
      <c r="A122" s="12">
        <v>158</v>
      </c>
      <c r="B122" s="12" t="s">
        <v>13</v>
      </c>
      <c r="C122" s="12"/>
      <c r="D122" s="12" t="s">
        <v>25</v>
      </c>
      <c r="E122" s="18" t="s">
        <v>26</v>
      </c>
      <c r="F122" s="12" t="s">
        <v>27</v>
      </c>
      <c r="G122" s="12" t="s">
        <v>16</v>
      </c>
      <c r="H122" s="20">
        <v>27400</v>
      </c>
      <c r="I122" s="15">
        <f>H122*1%</f>
        <v>274</v>
      </c>
      <c r="J122" s="15">
        <f t="shared" si="3"/>
        <v>4.1099999999999994</v>
      </c>
      <c r="K122" s="16">
        <v>44651</v>
      </c>
      <c r="L122" s="16">
        <v>44651</v>
      </c>
      <c r="M122" s="17">
        <v>0.01</v>
      </c>
    </row>
    <row r="123" spans="1:13" ht="14.25" customHeight="1" x14ac:dyDescent="0.25">
      <c r="A123" s="12">
        <v>159</v>
      </c>
      <c r="B123" s="12" t="s">
        <v>13</v>
      </c>
      <c r="C123" s="12"/>
      <c r="D123" s="12" t="s">
        <v>25</v>
      </c>
      <c r="E123" s="18" t="s">
        <v>26</v>
      </c>
      <c r="F123" s="12" t="s">
        <v>27</v>
      </c>
      <c r="G123" s="12" t="s">
        <v>16</v>
      </c>
      <c r="H123" s="20">
        <v>28600</v>
      </c>
      <c r="I123" s="15">
        <f t="shared" ref="I123:I134" si="7">H123*1%</f>
        <v>286</v>
      </c>
      <c r="J123" s="15">
        <f t="shared" si="3"/>
        <v>4.29</v>
      </c>
      <c r="K123" s="16">
        <v>44651</v>
      </c>
      <c r="L123" s="16">
        <v>44651</v>
      </c>
      <c r="M123" s="17">
        <v>0.01</v>
      </c>
    </row>
    <row r="124" spans="1:13" ht="14.25" customHeight="1" x14ac:dyDescent="0.25">
      <c r="A124" s="12">
        <v>160</v>
      </c>
      <c r="B124" s="12" t="s">
        <v>13</v>
      </c>
      <c r="C124" s="12"/>
      <c r="D124" s="12" t="s">
        <v>25</v>
      </c>
      <c r="E124" s="18" t="s">
        <v>26</v>
      </c>
      <c r="F124" s="12" t="s">
        <v>27</v>
      </c>
      <c r="G124" s="12" t="s">
        <v>16</v>
      </c>
      <c r="H124" s="20">
        <v>55020</v>
      </c>
      <c r="I124" s="15">
        <f t="shared" si="7"/>
        <v>550.20000000000005</v>
      </c>
      <c r="J124" s="15">
        <f t="shared" si="3"/>
        <v>8.2530000000000001</v>
      </c>
      <c r="K124" s="16">
        <v>44651</v>
      </c>
      <c r="L124" s="16">
        <v>44651</v>
      </c>
      <c r="M124" s="17">
        <v>0.01</v>
      </c>
    </row>
    <row r="125" spans="1:13" ht="14.25" customHeight="1" x14ac:dyDescent="0.25">
      <c r="A125" s="12">
        <v>161</v>
      </c>
      <c r="B125" s="12" t="s">
        <v>13</v>
      </c>
      <c r="C125" s="12"/>
      <c r="D125" s="12" t="s">
        <v>25</v>
      </c>
      <c r="E125" s="18" t="s">
        <v>26</v>
      </c>
      <c r="F125" s="12" t="s">
        <v>27</v>
      </c>
      <c r="G125" s="12" t="s">
        <v>16</v>
      </c>
      <c r="H125" s="20">
        <v>15720</v>
      </c>
      <c r="I125" s="15">
        <f t="shared" si="7"/>
        <v>157.20000000000002</v>
      </c>
      <c r="J125" s="15">
        <f t="shared" si="3"/>
        <v>2.3580000000000001</v>
      </c>
      <c r="K125" s="16">
        <v>44651</v>
      </c>
      <c r="L125" s="16">
        <v>44651</v>
      </c>
      <c r="M125" s="17">
        <v>0.01</v>
      </c>
    </row>
    <row r="126" spans="1:13" ht="14.25" customHeight="1" x14ac:dyDescent="0.25">
      <c r="A126" s="12">
        <v>162</v>
      </c>
      <c r="B126" s="12" t="s">
        <v>13</v>
      </c>
      <c r="C126" s="12"/>
      <c r="D126" s="12" t="s">
        <v>25</v>
      </c>
      <c r="E126" s="18" t="s">
        <v>26</v>
      </c>
      <c r="F126" s="12" t="s">
        <v>27</v>
      </c>
      <c r="G126" s="12" t="s">
        <v>16</v>
      </c>
      <c r="H126" s="20">
        <v>84000</v>
      </c>
      <c r="I126" s="15">
        <f t="shared" si="7"/>
        <v>840</v>
      </c>
      <c r="J126" s="15">
        <f t="shared" ref="J126:J134" si="8">I126*1.5%</f>
        <v>12.6</v>
      </c>
      <c r="K126" s="16">
        <v>44651</v>
      </c>
      <c r="L126" s="16">
        <v>44651</v>
      </c>
      <c r="M126" s="17">
        <v>0.01</v>
      </c>
    </row>
    <row r="127" spans="1:13" ht="14.25" customHeight="1" x14ac:dyDescent="0.25">
      <c r="A127" s="12">
        <v>163</v>
      </c>
      <c r="B127" s="12" t="s">
        <v>13</v>
      </c>
      <c r="C127" s="12"/>
      <c r="D127" s="12" t="s">
        <v>25</v>
      </c>
      <c r="E127" s="18" t="s">
        <v>26</v>
      </c>
      <c r="F127" s="12" t="s">
        <v>27</v>
      </c>
      <c r="G127" s="12" t="s">
        <v>16</v>
      </c>
      <c r="H127" s="20">
        <v>46080</v>
      </c>
      <c r="I127" s="15">
        <f t="shared" si="7"/>
        <v>460.8</v>
      </c>
      <c r="J127" s="15">
        <f t="shared" si="8"/>
        <v>6.9119999999999999</v>
      </c>
      <c r="K127" s="16">
        <v>44651</v>
      </c>
      <c r="L127" s="16">
        <v>44651</v>
      </c>
      <c r="M127" s="17">
        <v>0.01</v>
      </c>
    </row>
    <row r="128" spans="1:13" ht="14.25" customHeight="1" x14ac:dyDescent="0.25">
      <c r="A128" s="12">
        <v>164</v>
      </c>
      <c r="B128" s="12" t="s">
        <v>13</v>
      </c>
      <c r="C128" s="12"/>
      <c r="D128" s="12" t="s">
        <v>25</v>
      </c>
      <c r="E128" s="18" t="s">
        <v>26</v>
      </c>
      <c r="F128" s="12" t="s">
        <v>27</v>
      </c>
      <c r="G128" s="12" t="s">
        <v>16</v>
      </c>
      <c r="H128" s="20">
        <v>50400</v>
      </c>
      <c r="I128" s="15">
        <f t="shared" si="7"/>
        <v>504</v>
      </c>
      <c r="J128" s="15">
        <f t="shared" si="8"/>
        <v>7.56</v>
      </c>
      <c r="K128" s="16">
        <v>44651</v>
      </c>
      <c r="L128" s="16">
        <v>44651</v>
      </c>
      <c r="M128" s="17">
        <v>0.01</v>
      </c>
    </row>
    <row r="129" spans="1:13" ht="14.25" customHeight="1" x14ac:dyDescent="0.25">
      <c r="A129" s="12">
        <v>165</v>
      </c>
      <c r="B129" s="12" t="s">
        <v>13</v>
      </c>
      <c r="C129" s="12"/>
      <c r="D129" s="12" t="s">
        <v>25</v>
      </c>
      <c r="E129" s="18" t="s">
        <v>26</v>
      </c>
      <c r="F129" s="12" t="s">
        <v>27</v>
      </c>
      <c r="G129" s="12" t="s">
        <v>16</v>
      </c>
      <c r="H129" s="20">
        <v>7560</v>
      </c>
      <c r="I129" s="15">
        <f t="shared" si="7"/>
        <v>75.600000000000009</v>
      </c>
      <c r="J129" s="15">
        <f t="shared" si="8"/>
        <v>1.1340000000000001</v>
      </c>
      <c r="K129" s="16">
        <v>44651</v>
      </c>
      <c r="L129" s="16">
        <v>44651</v>
      </c>
      <c r="M129" s="17">
        <v>0.01</v>
      </c>
    </row>
    <row r="130" spans="1:13" ht="14.25" customHeight="1" x14ac:dyDescent="0.25">
      <c r="A130" s="12">
        <v>166</v>
      </c>
      <c r="B130" s="12" t="s">
        <v>13</v>
      </c>
      <c r="C130" s="12"/>
      <c r="D130" s="12" t="s">
        <v>25</v>
      </c>
      <c r="E130" s="18" t="s">
        <v>26</v>
      </c>
      <c r="F130" s="12" t="s">
        <v>27</v>
      </c>
      <c r="G130" s="12" t="s">
        <v>16</v>
      </c>
      <c r="H130" s="20">
        <v>9600</v>
      </c>
      <c r="I130" s="15">
        <f t="shared" si="7"/>
        <v>96</v>
      </c>
      <c r="J130" s="15">
        <f t="shared" si="8"/>
        <v>1.44</v>
      </c>
      <c r="K130" s="16">
        <v>44651</v>
      </c>
      <c r="L130" s="16">
        <v>44651</v>
      </c>
      <c r="M130" s="17">
        <v>0.01</v>
      </c>
    </row>
    <row r="131" spans="1:13" ht="14.25" customHeight="1" x14ac:dyDescent="0.25">
      <c r="A131" s="12">
        <v>167</v>
      </c>
      <c r="B131" s="12" t="s">
        <v>13</v>
      </c>
      <c r="C131" s="12"/>
      <c r="D131" s="12" t="s">
        <v>25</v>
      </c>
      <c r="E131" s="18" t="s">
        <v>26</v>
      </c>
      <c r="F131" s="12" t="s">
        <v>27</v>
      </c>
      <c r="G131" s="12" t="s">
        <v>16</v>
      </c>
      <c r="H131" s="20">
        <v>14400</v>
      </c>
      <c r="I131" s="15">
        <f t="shared" si="7"/>
        <v>144</v>
      </c>
      <c r="J131" s="15">
        <f t="shared" si="8"/>
        <v>2.16</v>
      </c>
      <c r="K131" s="16">
        <v>44651</v>
      </c>
      <c r="L131" s="16">
        <v>44651</v>
      </c>
      <c r="M131" s="17">
        <v>0.01</v>
      </c>
    </row>
    <row r="132" spans="1:13" ht="14.25" customHeight="1" x14ac:dyDescent="0.25">
      <c r="A132" s="12">
        <v>168</v>
      </c>
      <c r="B132" s="12" t="s">
        <v>13</v>
      </c>
      <c r="C132" s="12"/>
      <c r="D132" s="12" t="s">
        <v>25</v>
      </c>
      <c r="E132" s="18" t="s">
        <v>26</v>
      </c>
      <c r="F132" s="12" t="s">
        <v>27</v>
      </c>
      <c r="G132" s="12" t="s">
        <v>16</v>
      </c>
      <c r="H132" s="20">
        <v>7200</v>
      </c>
      <c r="I132" s="15">
        <f t="shared" si="7"/>
        <v>72</v>
      </c>
      <c r="J132" s="15">
        <f t="shared" si="8"/>
        <v>1.08</v>
      </c>
      <c r="K132" s="16">
        <v>44651</v>
      </c>
      <c r="L132" s="16">
        <v>44651</v>
      </c>
      <c r="M132" s="17">
        <v>0.01</v>
      </c>
    </row>
    <row r="133" spans="1:13" ht="14.25" customHeight="1" x14ac:dyDescent="0.25">
      <c r="A133" s="12">
        <v>169</v>
      </c>
      <c r="B133" s="12" t="s">
        <v>13</v>
      </c>
      <c r="C133" s="12"/>
      <c r="D133" s="12" t="s">
        <v>25</v>
      </c>
      <c r="E133" s="18" t="s">
        <v>26</v>
      </c>
      <c r="F133" s="12" t="s">
        <v>27</v>
      </c>
      <c r="G133" s="12" t="s">
        <v>16</v>
      </c>
      <c r="H133" s="20">
        <v>12840</v>
      </c>
      <c r="I133" s="15">
        <f t="shared" si="7"/>
        <v>128.4</v>
      </c>
      <c r="J133" s="15">
        <f t="shared" si="8"/>
        <v>1.9259999999999999</v>
      </c>
      <c r="K133" s="16">
        <v>44651</v>
      </c>
      <c r="L133" s="16">
        <v>44651</v>
      </c>
      <c r="M133" s="17">
        <v>0.01</v>
      </c>
    </row>
    <row r="134" spans="1:13" ht="14.25" customHeight="1" x14ac:dyDescent="0.25">
      <c r="A134" s="12">
        <v>170</v>
      </c>
      <c r="B134" s="12" t="s">
        <v>13</v>
      </c>
      <c r="C134" s="12"/>
      <c r="D134" s="12" t="s">
        <v>25</v>
      </c>
      <c r="E134" s="18" t="s">
        <v>26</v>
      </c>
      <c r="F134" s="12" t="s">
        <v>27</v>
      </c>
      <c r="G134" s="12" t="s">
        <v>16</v>
      </c>
      <c r="H134" s="20">
        <v>10800</v>
      </c>
      <c r="I134" s="15">
        <f t="shared" si="7"/>
        <v>108</v>
      </c>
      <c r="J134" s="15">
        <f t="shared" si="8"/>
        <v>1.6199999999999999</v>
      </c>
      <c r="K134" s="16">
        <v>44651</v>
      </c>
      <c r="L134" s="16">
        <v>44651</v>
      </c>
      <c r="M134" s="17">
        <v>0.01</v>
      </c>
    </row>
    <row r="136" spans="1:13" x14ac:dyDescent="0.25">
      <c r="I136" s="21">
        <f>SUM(I2:I135)</f>
        <v>11317.246900000004</v>
      </c>
      <c r="J136" s="21">
        <f t="shared" ref="J136" si="9">SUM(J2:J135)</f>
        <v>169.7587035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tabSelected="1" workbookViewId="0">
      <selection activeCell="G10" sqref="G10"/>
    </sheetView>
  </sheetViews>
  <sheetFormatPr defaultRowHeight="15" x14ac:dyDescent="0.25"/>
  <cols>
    <col min="1" max="1" width="6" bestFit="1" customWidth="1"/>
    <col min="2" max="2" width="31.5703125" bestFit="1" customWidth="1"/>
    <col min="3" max="3" width="11.7109375" bestFit="1" customWidth="1"/>
    <col min="4" max="5" width="10.7109375" customWidth="1"/>
  </cols>
  <sheetData>
    <row r="2" spans="1:7" ht="15.75" x14ac:dyDescent="0.25">
      <c r="A2" s="11" t="s">
        <v>35</v>
      </c>
      <c r="B2" s="11"/>
      <c r="C2" s="11"/>
      <c r="D2" s="11"/>
      <c r="E2" s="11"/>
      <c r="F2" s="11"/>
    </row>
    <row r="3" spans="1:7" x14ac:dyDescent="0.25">
      <c r="A3" s="6" t="s">
        <v>32</v>
      </c>
      <c r="B3" s="6" t="s">
        <v>28</v>
      </c>
      <c r="C3" s="6" t="s">
        <v>7</v>
      </c>
      <c r="D3" s="6" t="s">
        <v>29</v>
      </c>
      <c r="E3" s="6" t="s">
        <v>9</v>
      </c>
      <c r="F3" s="6" t="s">
        <v>34</v>
      </c>
    </row>
    <row r="4" spans="1:7" x14ac:dyDescent="0.25">
      <c r="A4" s="5">
        <v>1</v>
      </c>
      <c r="B4" s="4" t="s">
        <v>15</v>
      </c>
      <c r="C4" s="2">
        <v>158417.94999999998</v>
      </c>
      <c r="D4" s="2">
        <f>C4*F4</f>
        <v>3168.3589999999999</v>
      </c>
      <c r="E4" s="2">
        <f>D4*1.5%</f>
        <v>47.525385</v>
      </c>
      <c r="F4" s="10">
        <v>0.02</v>
      </c>
    </row>
    <row r="5" spans="1:7" x14ac:dyDescent="0.25">
      <c r="A5" s="5">
        <v>2</v>
      </c>
      <c r="B5" s="4" t="s">
        <v>30</v>
      </c>
      <c r="C5" s="2">
        <v>145767.12</v>
      </c>
      <c r="D5" s="2">
        <f>C5*F5</f>
        <v>2915.3424</v>
      </c>
      <c r="E5" s="2">
        <f t="shared" ref="E5:E8" si="0">D5*1.5%</f>
        <v>43.730136000000002</v>
      </c>
      <c r="F5" s="10">
        <v>0.02</v>
      </c>
    </row>
    <row r="6" spans="1:7" x14ac:dyDescent="0.25">
      <c r="A6" s="5">
        <v>3</v>
      </c>
      <c r="B6" s="4" t="s">
        <v>20</v>
      </c>
      <c r="C6" s="2">
        <v>4975</v>
      </c>
      <c r="D6" s="2">
        <f t="shared" ref="D6:D8" si="1">C6*F6</f>
        <v>49.75</v>
      </c>
      <c r="E6" s="2">
        <f t="shared" si="0"/>
        <v>0.74624999999999997</v>
      </c>
      <c r="F6" s="10">
        <v>0.01</v>
      </c>
    </row>
    <row r="7" spans="1:7" x14ac:dyDescent="0.25">
      <c r="A7" s="5">
        <v>4</v>
      </c>
      <c r="B7" s="4" t="s">
        <v>23</v>
      </c>
      <c r="C7" s="2">
        <v>117759.55</v>
      </c>
      <c r="D7" s="2">
        <f t="shared" si="1"/>
        <v>1177.5955000000001</v>
      </c>
      <c r="E7" s="2">
        <f t="shared" si="0"/>
        <v>17.663932500000001</v>
      </c>
      <c r="F7" s="10">
        <v>0.01</v>
      </c>
    </row>
    <row r="8" spans="1:7" x14ac:dyDescent="0.25">
      <c r="A8" s="5">
        <v>5</v>
      </c>
      <c r="B8" s="4" t="s">
        <v>31</v>
      </c>
      <c r="C8" s="2">
        <v>400620</v>
      </c>
      <c r="D8" s="2">
        <f t="shared" si="1"/>
        <v>4006.2000000000003</v>
      </c>
      <c r="E8" s="2">
        <f t="shared" si="0"/>
        <v>60.093000000000004</v>
      </c>
      <c r="F8" s="10">
        <v>0.01</v>
      </c>
    </row>
    <row r="9" spans="1:7" x14ac:dyDescent="0.25">
      <c r="A9" s="1"/>
      <c r="B9" s="1"/>
      <c r="C9" s="1"/>
      <c r="D9" s="1"/>
      <c r="E9" s="1"/>
      <c r="F9" s="1"/>
    </row>
    <row r="10" spans="1:7" x14ac:dyDescent="0.25">
      <c r="A10" s="7"/>
      <c r="B10" s="9" t="s">
        <v>33</v>
      </c>
      <c r="C10" s="8">
        <f>SUM(C4:C9)</f>
        <v>827539.61999999988</v>
      </c>
      <c r="D10" s="8">
        <f>SUM(D4:D9)</f>
        <v>11317.2469</v>
      </c>
      <c r="E10" s="8">
        <f>SUM(E4:E8)</f>
        <v>169.75870350000002</v>
      </c>
      <c r="F10" s="8"/>
      <c r="G10" s="2">
        <f>SUM(D10:E10)</f>
        <v>11487.0056035</v>
      </c>
    </row>
    <row r="11" spans="1:7" x14ac:dyDescent="0.25">
      <c r="D11" s="3"/>
      <c r="E11" s="3"/>
    </row>
    <row r="12" spans="1:7" x14ac:dyDescent="0.25">
      <c r="D12" s="3"/>
      <c r="E12" s="3"/>
    </row>
    <row r="13" spans="1:7" x14ac:dyDescent="0.25">
      <c r="D13" s="3"/>
      <c r="E13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TDS WORKINGS</vt:lpstr>
      <vt:lpstr>ABSTRACT</vt:lpstr>
      <vt:lpstr>BISCO</vt:lpstr>
      <vt:lpstr>GOAL</vt:lpstr>
      <vt:lpstr>PREMIER</vt:lpstr>
      <vt:lpstr>SVST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RAMOFFICE3</dc:creator>
  <cp:lastModifiedBy>RamXcodeSystem</cp:lastModifiedBy>
  <cp:lastPrinted>2022-01-18T10:54:33Z</cp:lastPrinted>
  <dcterms:created xsi:type="dcterms:W3CDTF">2021-10-30T07:19:18Z</dcterms:created>
  <dcterms:modified xsi:type="dcterms:W3CDTF">2022-05-11T07:43:01Z</dcterms:modified>
</cp:coreProperties>
</file>