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60B2D43-F005-466C-83D9-01A198FB7087}" xr6:coauthVersionLast="45" xr6:coauthVersionMax="47" xr10:uidLastSave="{00000000-0000-0000-0000-000000000000}"/>
  <bookViews>
    <workbookView xWindow="-120" yWindow="-120" windowWidth="20640" windowHeight="11310" firstSheet="2" activeTab="4" xr2:uid="{00000000-000D-0000-FFFF-FFFF00000000}"/>
  </bookViews>
  <sheets>
    <sheet name="TDS OUTSTANDING" sheetId="1" r:id="rId1"/>
    <sheet name="UC ON 25-08-2021" sheetId="8" r:id="rId2"/>
    <sheet name="TDS OUTSTANDING (2)" sheetId="9" r:id="rId3"/>
    <sheet name="TDS OUTSTANDING ON 22-09-2021" sheetId="10" r:id="rId4"/>
    <sheet name="Unconsumed Challan" sheetId="11" r:id="rId5"/>
  </sheets>
  <definedNames>
    <definedName name="_xlnm._FilterDatabase" localSheetId="0" hidden="1">'TDS OUTSTANDING'!$A$1:$O$14</definedName>
    <definedName name="_xlnm._FilterDatabase" localSheetId="2" hidden="1">'TDS OUTSTANDING (2)'!$A$1:$O$14</definedName>
    <definedName name="_xlnm._FilterDatabase" localSheetId="3" hidden="1">'TDS OUTSTANDING ON 22-09-2021'!$A$1:$O$21</definedName>
    <definedName name="_xlnm._FilterDatabase" localSheetId="1" hidden="1">'UC ON 25-08-2021'!$A$1:$O$16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0" l="1"/>
  <c r="P10" i="10"/>
  <c r="P11" i="10"/>
  <c r="P12" i="10"/>
  <c r="P13" i="10"/>
  <c r="P14" i="10"/>
  <c r="P15" i="10"/>
  <c r="O25" i="10"/>
  <c r="N25" i="10"/>
  <c r="M25" i="10"/>
  <c r="L25" i="10"/>
  <c r="K25" i="10"/>
  <c r="J25" i="10"/>
  <c r="I25" i="10"/>
  <c r="H25" i="10"/>
  <c r="G25" i="10"/>
  <c r="F25" i="10"/>
  <c r="E25" i="10"/>
  <c r="P25" i="10" l="1"/>
  <c r="P8" i="9"/>
  <c r="P7" i="9" l="1"/>
  <c r="P6" i="9"/>
  <c r="P5" i="9"/>
  <c r="P4" i="9"/>
  <c r="P3" i="9"/>
  <c r="P2" i="9"/>
  <c r="O18" i="9"/>
  <c r="N18" i="9"/>
  <c r="M18" i="9"/>
  <c r="L18" i="9"/>
  <c r="K18" i="9"/>
  <c r="J18" i="9"/>
  <c r="I18" i="9"/>
  <c r="H18" i="9"/>
  <c r="G18" i="9"/>
  <c r="F18" i="9"/>
  <c r="E18" i="9"/>
  <c r="P18" i="9" l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8" i="1" l="1"/>
  <c r="N18" i="1"/>
  <c r="M18" i="1"/>
  <c r="L18" i="1"/>
  <c r="K18" i="1"/>
  <c r="J18" i="1"/>
  <c r="I18" i="1"/>
  <c r="H18" i="1"/>
  <c r="G18" i="1"/>
  <c r="F18" i="1"/>
  <c r="E18" i="1"/>
  <c r="P18" i="1" l="1"/>
</calcChain>
</file>

<file path=xl/sharedStrings.xml><?xml version="1.0" encoding="utf-8"?>
<sst xmlns="http://schemas.openxmlformats.org/spreadsheetml/2006/main" count="347" uniqueCount="68">
  <si>
    <t>S No</t>
  </si>
  <si>
    <t>Financial Year</t>
  </si>
  <si>
    <t>Quarter</t>
  </si>
  <si>
    <t>Amount</t>
  </si>
  <si>
    <t>Remarks</t>
  </si>
  <si>
    <t>Short payment</t>
  </si>
  <si>
    <t>Short deduction</t>
  </si>
  <si>
    <t>Int on Short Payment</t>
  </si>
  <si>
    <t>Int on late payment</t>
  </si>
  <si>
    <t>Additional Late Payment interest against the processing of latest correction</t>
  </si>
  <si>
    <t>Int on SD</t>
  </si>
  <si>
    <t>Int on LD</t>
  </si>
  <si>
    <t>Late filing levy</t>
  </si>
  <si>
    <t>Int U/s. 220(2)</t>
  </si>
  <si>
    <t>Others</t>
  </si>
  <si>
    <t>2010-11</t>
  </si>
  <si>
    <t>Q3</t>
  </si>
  <si>
    <t>26Q</t>
  </si>
  <si>
    <t>Q4</t>
  </si>
  <si>
    <t>24Q</t>
  </si>
  <si>
    <t>2011-12</t>
  </si>
  <si>
    <t>Q1</t>
  </si>
  <si>
    <t>Q2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</si>
  <si>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</si>
  <si>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</si>
  <si>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</si>
  <si>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</si>
  <si>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</si>
  <si>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</si>
  <si>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</si>
  <si>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</si>
  <si>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TOTAL</t>
  </si>
  <si>
    <t>BSR Code / Receipt Number</t>
  </si>
  <si>
    <t>Date on which Tax Deposited</t>
  </si>
  <si>
    <t>Challan Serial Number / DDO Serial Number</t>
  </si>
  <si>
    <r>
      <t>TDS / TCS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</si>
  <si>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Surcharge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</si>
  <si>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Education Cess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</si>
  <si>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Interest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</si>
  <si>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Levy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</si>
  <si>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Others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</si>
  <si>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Total Tax Deposited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</si>
  <si>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t>Cheque No. / DD No.</t>
  </si>
  <si>
    <t>Whether TDS / TCS Deposited by Book Adjustment? (Yes / No)</t>
  </si>
  <si>
    <r>
      <t>Available Balance in Challan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</si>
  <si>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t>FY</t>
  </si>
  <si>
    <t>020****</t>
  </si>
  <si>
    <t>No</t>
  </si>
  <si>
    <t>639****</t>
  </si>
  <si>
    <t>000****</t>
  </si>
  <si>
    <t>2020-21</t>
  </si>
  <si>
    <t xml:space="preserve"> </t>
  </si>
  <si>
    <t>W</t>
  </si>
  <si>
    <t>2021-22</t>
  </si>
  <si>
    <t>27EQ</t>
  </si>
  <si>
    <t>BSR CODE</t>
  </si>
  <si>
    <t>DATE ON WHICH TAX DEPOSITED</t>
  </si>
  <si>
    <t>CHALLAN SERIAL NUMBER</t>
  </si>
  <si>
    <t>TDS/TCS</t>
  </si>
  <si>
    <t>SURCHARGE</t>
  </si>
  <si>
    <t>EDUCATION CESS</t>
  </si>
  <si>
    <t>INTEREST</t>
  </si>
  <si>
    <t>LEVY</t>
  </si>
  <si>
    <t>OTHERS</t>
  </si>
  <si>
    <t>TOTAL TAX DEPOSITED</t>
  </si>
  <si>
    <t>CHEQUE NO</t>
  </si>
  <si>
    <t>WHETHER TDS/TCS DEPOSITED BY BOOK</t>
  </si>
  <si>
    <t>AVAILABLE BALANCE IN CHALLAN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</si>
</sst>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_-;\-* #,##0_-;_-* &quot;-&quot;??_-;_-@_-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rgb="FF000000"/>
      <name val="WebRupee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/>
    <xf numFmtId="166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pane ySplit="1" topLeftCell="A8" activePane="bottomLeft" state="frozen"/>
      <selection pane="bottomLeft" activeCell="H22" sqref="H22"/>
    </sheetView>
  </sheetViews>
  <sheetFormatPr defaultRowHeight="15"/>
  <cols>
    <col min="5" max="5" width="10.7109375" bestFit="1" customWidth="1"/>
    <col min="6" max="9" width="9.28515625" bestFit="1" customWidth="1"/>
    <col min="10" max="10" width="17.140625" customWidth="1"/>
    <col min="11" max="12" width="9.28515625" bestFit="1" customWidth="1"/>
    <col min="13" max="13" width="10.7109375" bestFit="1" customWidth="1"/>
    <col min="14" max="14" width="9.28515625" bestFit="1" customWidth="1"/>
  </cols>
  <sheetData>
    <row r="1" spans="1:16" s="2" customFormat="1" ht="95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</row>
    <row r="2" spans="1:16">
      <c r="A2" s="6">
        <v>1</v>
      </c>
      <c r="B2" s="6" t="s">
        <v>15</v>
      </c>
      <c r="C2" s="6" t="s">
        <v>16</v>
      </c>
      <c r="D2" s="6" t="s">
        <v>17</v>
      </c>
      <c r="E2" s="6">
        <v>290</v>
      </c>
      <c r="F2" s="7">
        <v>0</v>
      </c>
      <c r="G2" s="7">
        <v>0</v>
      </c>
      <c r="H2" s="7">
        <v>0</v>
      </c>
      <c r="I2" s="7">
        <v>260</v>
      </c>
      <c r="J2" s="7"/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f>E2-SUM(F2:O2)</f>
        <v>30</v>
      </c>
    </row>
    <row r="3" spans="1:16">
      <c r="A3" s="6">
        <v>2</v>
      </c>
      <c r="B3" s="6" t="s">
        <v>15</v>
      </c>
      <c r="C3" s="6" t="s">
        <v>18</v>
      </c>
      <c r="D3" s="6" t="s">
        <v>19</v>
      </c>
      <c r="E3" s="6">
        <v>890</v>
      </c>
      <c r="F3" s="7">
        <v>0</v>
      </c>
      <c r="G3" s="7">
        <v>0</v>
      </c>
      <c r="H3" s="7">
        <v>0</v>
      </c>
      <c r="I3" s="7">
        <v>860</v>
      </c>
      <c r="J3" s="7"/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f t="shared" ref="P3:P18" si="0">E3-SUM(F3:O3)</f>
        <v>30</v>
      </c>
    </row>
    <row r="4" spans="1:16">
      <c r="A4" s="6">
        <v>3</v>
      </c>
      <c r="B4" s="6" t="s">
        <v>15</v>
      </c>
      <c r="C4" s="6" t="s">
        <v>18</v>
      </c>
      <c r="D4" s="6" t="s">
        <v>17</v>
      </c>
      <c r="E4" s="6">
        <v>300</v>
      </c>
      <c r="F4" s="7">
        <v>0</v>
      </c>
      <c r="G4" s="7">
        <v>0</v>
      </c>
      <c r="H4" s="7">
        <v>0</v>
      </c>
      <c r="I4" s="7">
        <v>290</v>
      </c>
      <c r="J4" s="7"/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f t="shared" si="0"/>
        <v>10</v>
      </c>
    </row>
    <row r="5" spans="1:16">
      <c r="A5" s="6">
        <v>4</v>
      </c>
      <c r="B5" s="6" t="s">
        <v>20</v>
      </c>
      <c r="C5" s="6" t="s">
        <v>21</v>
      </c>
      <c r="D5" s="6" t="s">
        <v>19</v>
      </c>
      <c r="E5" s="6">
        <v>240</v>
      </c>
      <c r="F5" s="7">
        <v>0</v>
      </c>
      <c r="G5" s="7">
        <v>0</v>
      </c>
      <c r="H5" s="7">
        <v>0</v>
      </c>
      <c r="I5" s="7">
        <v>240</v>
      </c>
      <c r="J5" s="7"/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f t="shared" si="0"/>
        <v>0</v>
      </c>
    </row>
    <row r="6" spans="1:16">
      <c r="A6" s="6">
        <v>5</v>
      </c>
      <c r="B6" s="6" t="s">
        <v>20</v>
      </c>
      <c r="C6" s="6" t="s">
        <v>22</v>
      </c>
      <c r="D6" s="6" t="s">
        <v>19</v>
      </c>
      <c r="E6" s="6">
        <v>390</v>
      </c>
      <c r="F6" s="7">
        <v>0</v>
      </c>
      <c r="G6" s="7">
        <v>0</v>
      </c>
      <c r="H6" s="7">
        <v>0</v>
      </c>
      <c r="I6" s="7">
        <v>330</v>
      </c>
      <c r="J6" s="7"/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f t="shared" si="0"/>
        <v>60</v>
      </c>
    </row>
    <row r="7" spans="1:16">
      <c r="A7" s="6">
        <v>6</v>
      </c>
      <c r="B7" s="6" t="s">
        <v>23</v>
      </c>
      <c r="C7" s="6" t="s">
        <v>18</v>
      </c>
      <c r="D7" s="6" t="s">
        <v>19</v>
      </c>
      <c r="E7" s="6">
        <v>21810</v>
      </c>
      <c r="F7" s="7">
        <v>0</v>
      </c>
      <c r="G7" s="7">
        <v>0</v>
      </c>
      <c r="H7" s="7">
        <v>0</v>
      </c>
      <c r="I7" s="7">
        <v>9274.5</v>
      </c>
      <c r="J7" s="7"/>
      <c r="K7" s="7">
        <v>0</v>
      </c>
      <c r="L7" s="7">
        <v>0</v>
      </c>
      <c r="M7" s="7">
        <v>0</v>
      </c>
      <c r="N7" s="7">
        <v>12536</v>
      </c>
      <c r="O7" s="7">
        <v>0</v>
      </c>
      <c r="P7" s="7">
        <f t="shared" si="0"/>
        <v>-0.5</v>
      </c>
    </row>
    <row r="8" spans="1:16">
      <c r="A8" s="6">
        <v>7</v>
      </c>
      <c r="B8" s="6" t="s">
        <v>23</v>
      </c>
      <c r="C8" s="6" t="s">
        <v>18</v>
      </c>
      <c r="D8" s="6" t="s">
        <v>17</v>
      </c>
      <c r="E8" s="6">
        <v>5090</v>
      </c>
      <c r="F8" s="7">
        <v>0</v>
      </c>
      <c r="G8" s="7">
        <v>0</v>
      </c>
      <c r="H8" s="7">
        <v>0</v>
      </c>
      <c r="I8" s="7">
        <v>0</v>
      </c>
      <c r="J8" s="7"/>
      <c r="K8" s="7">
        <v>0</v>
      </c>
      <c r="L8" s="7">
        <v>0</v>
      </c>
      <c r="M8" s="7">
        <v>0</v>
      </c>
      <c r="N8" s="7">
        <v>5091</v>
      </c>
      <c r="O8" s="7">
        <v>0</v>
      </c>
      <c r="P8" s="7">
        <f t="shared" si="0"/>
        <v>-1</v>
      </c>
    </row>
    <row r="9" spans="1:16">
      <c r="A9" s="6">
        <v>8</v>
      </c>
      <c r="B9" s="6" t="s">
        <v>24</v>
      </c>
      <c r="C9" s="6" t="s">
        <v>22</v>
      </c>
      <c r="D9" s="6" t="s">
        <v>19</v>
      </c>
      <c r="E9" s="6">
        <v>3320</v>
      </c>
      <c r="F9" s="7">
        <v>0</v>
      </c>
      <c r="G9" s="7">
        <v>0</v>
      </c>
      <c r="H9" s="7">
        <v>0</v>
      </c>
      <c r="I9" s="7">
        <v>300</v>
      </c>
      <c r="J9" s="7"/>
      <c r="K9" s="7">
        <v>0</v>
      </c>
      <c r="L9" s="7">
        <v>0</v>
      </c>
      <c r="M9" s="7">
        <v>0</v>
      </c>
      <c r="N9" s="7">
        <v>3019</v>
      </c>
      <c r="O9" s="7">
        <v>0</v>
      </c>
      <c r="P9" s="7">
        <f t="shared" si="0"/>
        <v>1</v>
      </c>
    </row>
    <row r="10" spans="1:16">
      <c r="A10" s="6">
        <v>9</v>
      </c>
      <c r="B10" s="6" t="s">
        <v>24</v>
      </c>
      <c r="C10" s="6" t="s">
        <v>22</v>
      </c>
      <c r="D10" s="6" t="s">
        <v>17</v>
      </c>
      <c r="E10" s="6">
        <v>1990</v>
      </c>
      <c r="F10" s="7">
        <v>0</v>
      </c>
      <c r="G10" s="7">
        <v>0</v>
      </c>
      <c r="H10" s="7">
        <v>0</v>
      </c>
      <c r="I10" s="7">
        <v>252</v>
      </c>
      <c r="J10" s="7"/>
      <c r="K10" s="7">
        <v>0</v>
      </c>
      <c r="L10" s="7">
        <v>0</v>
      </c>
      <c r="M10" s="7">
        <v>0</v>
      </c>
      <c r="N10" s="7">
        <v>1736</v>
      </c>
      <c r="O10" s="7">
        <v>0</v>
      </c>
      <c r="P10" s="7">
        <f t="shared" si="0"/>
        <v>2</v>
      </c>
    </row>
    <row r="11" spans="1:16">
      <c r="A11" s="6">
        <v>10</v>
      </c>
      <c r="B11" s="6" t="s">
        <v>24</v>
      </c>
      <c r="C11" s="6" t="s">
        <v>18</v>
      </c>
      <c r="D11" s="6" t="s">
        <v>17</v>
      </c>
      <c r="E11" s="6">
        <v>100</v>
      </c>
      <c r="F11" s="7">
        <v>0</v>
      </c>
      <c r="G11" s="7"/>
      <c r="H11" s="7">
        <v>0</v>
      </c>
      <c r="I11" s="7">
        <v>0</v>
      </c>
      <c r="J11" s="7"/>
      <c r="K11" s="7"/>
      <c r="L11" s="7">
        <v>0</v>
      </c>
      <c r="M11" s="7">
        <v>0</v>
      </c>
      <c r="N11" s="7">
        <v>100</v>
      </c>
      <c r="O11" s="7">
        <v>0</v>
      </c>
      <c r="P11" s="7">
        <f t="shared" si="0"/>
        <v>0</v>
      </c>
    </row>
    <row r="12" spans="1:16">
      <c r="A12" s="6">
        <v>11</v>
      </c>
      <c r="B12" s="6" t="s">
        <v>25</v>
      </c>
      <c r="C12" s="6" t="s">
        <v>16</v>
      </c>
      <c r="D12" s="6" t="s">
        <v>17</v>
      </c>
      <c r="E12" s="6">
        <v>1750</v>
      </c>
      <c r="F12" s="7">
        <v>0</v>
      </c>
      <c r="G12" s="7">
        <v>1012.86</v>
      </c>
      <c r="H12" s="7">
        <v>0</v>
      </c>
      <c r="I12" s="7">
        <v>0</v>
      </c>
      <c r="J12" s="7"/>
      <c r="K12" s="7">
        <v>740</v>
      </c>
      <c r="L12" s="7">
        <v>0</v>
      </c>
      <c r="M12" s="7">
        <v>0</v>
      </c>
      <c r="N12" s="7">
        <v>0</v>
      </c>
      <c r="O12" s="7">
        <v>0</v>
      </c>
      <c r="P12" s="7">
        <f t="shared" si="0"/>
        <v>-2.8600000000001273</v>
      </c>
    </row>
    <row r="13" spans="1:16">
      <c r="A13" s="6">
        <v>12</v>
      </c>
      <c r="B13" s="6" t="s">
        <v>25</v>
      </c>
      <c r="C13" s="6" t="s">
        <v>18</v>
      </c>
      <c r="D13" s="6" t="s">
        <v>19</v>
      </c>
      <c r="E13" s="6">
        <v>26330</v>
      </c>
      <c r="F13" s="7">
        <v>0</v>
      </c>
      <c r="G13" s="7">
        <v>15196.82</v>
      </c>
      <c r="H13" s="7">
        <v>0</v>
      </c>
      <c r="I13" s="7">
        <v>0</v>
      </c>
      <c r="J13" s="7"/>
      <c r="K13" s="7">
        <v>10721</v>
      </c>
      <c r="L13" s="7">
        <v>0</v>
      </c>
      <c r="M13" s="7">
        <v>0</v>
      </c>
      <c r="N13" s="7">
        <v>414</v>
      </c>
      <c r="O13" s="7">
        <v>0</v>
      </c>
      <c r="P13" s="7">
        <f t="shared" si="0"/>
        <v>-1.819999999999709</v>
      </c>
    </row>
    <row r="14" spans="1:16">
      <c r="A14" s="6">
        <v>13</v>
      </c>
      <c r="B14" s="6" t="s">
        <v>25</v>
      </c>
      <c r="C14" s="6" t="s">
        <v>18</v>
      </c>
      <c r="D14" s="6" t="s">
        <v>17</v>
      </c>
      <c r="E14" s="6">
        <v>3890</v>
      </c>
      <c r="F14" s="7">
        <v>0</v>
      </c>
      <c r="G14" s="7">
        <v>2394</v>
      </c>
      <c r="H14" s="7">
        <v>0</v>
      </c>
      <c r="I14" s="7">
        <v>0</v>
      </c>
      <c r="J14" s="7"/>
      <c r="K14" s="7">
        <v>1495</v>
      </c>
      <c r="L14" s="7">
        <v>0</v>
      </c>
      <c r="M14" s="7">
        <v>0</v>
      </c>
      <c r="N14" s="7">
        <v>0</v>
      </c>
      <c r="O14" s="7">
        <v>0</v>
      </c>
      <c r="P14" s="7">
        <f t="shared" si="0"/>
        <v>1</v>
      </c>
    </row>
    <row r="15" spans="1:16">
      <c r="A15" s="6">
        <v>14</v>
      </c>
      <c r="B15" s="6" t="s">
        <v>50</v>
      </c>
      <c r="C15" s="6" t="s">
        <v>18</v>
      </c>
      <c r="D15" s="6" t="s">
        <v>19</v>
      </c>
      <c r="E15" s="6">
        <v>4140</v>
      </c>
      <c r="F15" s="7">
        <v>0</v>
      </c>
      <c r="G15" s="7">
        <v>4140</v>
      </c>
      <c r="H15" s="7">
        <v>0</v>
      </c>
      <c r="I15" s="7">
        <v>0</v>
      </c>
      <c r="J15" s="7">
        <v>0</v>
      </c>
      <c r="K15" s="7"/>
      <c r="L15" s="7">
        <v>0</v>
      </c>
      <c r="M15" s="7">
        <v>0</v>
      </c>
      <c r="N15" s="7">
        <v>0</v>
      </c>
      <c r="O15" s="7">
        <v>0</v>
      </c>
      <c r="P15" s="7">
        <f t="shared" si="0"/>
        <v>0</v>
      </c>
    </row>
    <row r="16" spans="1:16">
      <c r="A16" s="6">
        <v>15</v>
      </c>
      <c r="B16" s="6" t="s">
        <v>53</v>
      </c>
      <c r="C16" s="6" t="s">
        <v>21</v>
      </c>
      <c r="D16" s="6" t="s">
        <v>19</v>
      </c>
      <c r="E16" s="6">
        <v>680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8" spans="2:16">
      <c r="B18" t="s">
        <v>31</v>
      </c>
      <c r="E18" s="1">
        <f t="shared" ref="E18:O18" si="1">SUM(E2:E17)</f>
        <v>71210</v>
      </c>
      <c r="F18" s="1">
        <f t="shared" si="1"/>
        <v>0</v>
      </c>
      <c r="G18" s="1">
        <f t="shared" si="1"/>
        <v>22743.68</v>
      </c>
      <c r="H18" s="1">
        <f t="shared" si="1"/>
        <v>0</v>
      </c>
      <c r="I18" s="1">
        <f t="shared" si="1"/>
        <v>11806.5</v>
      </c>
      <c r="J18" s="1">
        <f t="shared" si="1"/>
        <v>0</v>
      </c>
      <c r="K18" s="1">
        <f t="shared" si="1"/>
        <v>12956</v>
      </c>
      <c r="L18" s="1">
        <f t="shared" si="1"/>
        <v>0</v>
      </c>
      <c r="M18" s="1">
        <f t="shared" si="1"/>
        <v>0</v>
      </c>
      <c r="N18" s="1">
        <f t="shared" si="1"/>
        <v>22896</v>
      </c>
      <c r="O18" s="1">
        <f t="shared" si="1"/>
        <v>0</v>
      </c>
      <c r="P18" s="3">
        <f t="shared" si="0"/>
        <v>807.82000000000698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opLeftCell="A10" workbookViewId="0">
      <selection activeCell="G25" sqref="G25"/>
    </sheetView>
  </sheetViews>
  <sheetFormatPr defaultRowHeight="15"/>
  <cols>
    <col min="2" max="2" width="10.140625" bestFit="1" customWidth="1"/>
    <col min="4" max="4" width="10.7109375" bestFit="1" customWidth="1"/>
    <col min="10" max="10" width="10.7109375" bestFit="1" customWidth="1"/>
  </cols>
  <sheetData>
    <row r="1" spans="1:15" ht="78.7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52</v>
      </c>
    </row>
    <row r="2" spans="1:15">
      <c r="A2" s="6" t="s">
        <v>48</v>
      </c>
      <c r="B2" s="8">
        <v>42137</v>
      </c>
      <c r="C2" s="6">
        <v>1734</v>
      </c>
      <c r="D2" s="9">
        <v>2252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9">
        <v>2252</v>
      </c>
      <c r="K2" s="6" t="s">
        <v>51</v>
      </c>
      <c r="L2" s="6" t="s">
        <v>47</v>
      </c>
      <c r="M2" s="6">
        <v>2</v>
      </c>
      <c r="N2" s="6" t="s">
        <v>26</v>
      </c>
      <c r="O2" s="6"/>
    </row>
    <row r="3" spans="1:15">
      <c r="A3" s="6" t="s">
        <v>48</v>
      </c>
      <c r="B3" s="8">
        <v>42137</v>
      </c>
      <c r="C3" s="6">
        <v>1616</v>
      </c>
      <c r="D3" s="9">
        <v>5872</v>
      </c>
      <c r="E3" s="6">
        <v>0</v>
      </c>
      <c r="F3" s="6">
        <v>0</v>
      </c>
      <c r="G3" s="6">
        <v>0</v>
      </c>
      <c r="H3" s="6">
        <v>0</v>
      </c>
      <c r="I3" s="6">
        <v>100</v>
      </c>
      <c r="J3" s="9">
        <v>5972</v>
      </c>
      <c r="K3" s="6" t="s">
        <v>51</v>
      </c>
      <c r="L3" s="6" t="s">
        <v>47</v>
      </c>
      <c r="M3" s="6">
        <v>1</v>
      </c>
      <c r="N3" s="6" t="s">
        <v>26</v>
      </c>
      <c r="O3" s="6"/>
    </row>
    <row r="4" spans="1:15">
      <c r="A4" s="6" t="s">
        <v>49</v>
      </c>
      <c r="B4" s="8">
        <v>42223</v>
      </c>
      <c r="C4" s="6">
        <v>91203</v>
      </c>
      <c r="D4" s="9">
        <v>7000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9">
        <v>7000</v>
      </c>
      <c r="K4" s="6" t="s">
        <v>51</v>
      </c>
      <c r="L4" s="6" t="s">
        <v>47</v>
      </c>
      <c r="M4" s="6">
        <v>158</v>
      </c>
      <c r="N4" s="6" t="s">
        <v>26</v>
      </c>
      <c r="O4" s="6"/>
    </row>
    <row r="5" spans="1:15">
      <c r="A5" s="6" t="s">
        <v>46</v>
      </c>
      <c r="B5" s="8">
        <v>44236</v>
      </c>
      <c r="C5" s="6">
        <v>2699</v>
      </c>
      <c r="D5" s="6">
        <v>0</v>
      </c>
      <c r="E5" s="6">
        <v>0</v>
      </c>
      <c r="F5" s="6">
        <v>0</v>
      </c>
      <c r="G5" s="6">
        <v>336</v>
      </c>
      <c r="H5" s="6">
        <v>0</v>
      </c>
      <c r="I5" s="6">
        <v>0</v>
      </c>
      <c r="J5" s="6">
        <v>336</v>
      </c>
      <c r="K5" s="6" t="s">
        <v>51</v>
      </c>
      <c r="L5" s="6" t="s">
        <v>47</v>
      </c>
      <c r="M5" s="6">
        <v>194</v>
      </c>
      <c r="N5" s="6" t="s">
        <v>26</v>
      </c>
      <c r="O5" s="6"/>
    </row>
    <row r="6" spans="1:15">
      <c r="A6" s="6" t="s">
        <v>46</v>
      </c>
      <c r="B6" s="8">
        <v>44242</v>
      </c>
      <c r="C6" s="6">
        <v>1197</v>
      </c>
      <c r="D6" s="6">
        <v>0</v>
      </c>
      <c r="E6" s="6">
        <v>0</v>
      </c>
      <c r="F6" s="6">
        <v>0</v>
      </c>
      <c r="G6" s="9">
        <v>4400</v>
      </c>
      <c r="H6" s="6">
        <v>0</v>
      </c>
      <c r="I6" s="6">
        <v>0</v>
      </c>
      <c r="J6" s="9">
        <v>4400</v>
      </c>
      <c r="K6" s="6" t="s">
        <v>51</v>
      </c>
      <c r="L6" s="6" t="s">
        <v>47</v>
      </c>
      <c r="M6" s="6">
        <v>504.5</v>
      </c>
      <c r="N6" s="6" t="s">
        <v>26</v>
      </c>
      <c r="O6" s="6"/>
    </row>
    <row r="7" spans="1:15">
      <c r="A7" s="6" t="s">
        <v>46</v>
      </c>
      <c r="B7" s="8">
        <v>44236</v>
      </c>
      <c r="C7" s="6">
        <v>2708</v>
      </c>
      <c r="D7" s="6">
        <v>0</v>
      </c>
      <c r="E7" s="6">
        <v>0</v>
      </c>
      <c r="F7" s="6">
        <v>0</v>
      </c>
      <c r="G7" s="6">
        <v>909</v>
      </c>
      <c r="H7" s="6">
        <v>0</v>
      </c>
      <c r="I7" s="6">
        <v>0</v>
      </c>
      <c r="J7" s="6">
        <v>909</v>
      </c>
      <c r="K7" s="6" t="s">
        <v>51</v>
      </c>
      <c r="L7" s="6" t="s">
        <v>47</v>
      </c>
      <c r="M7" s="6">
        <v>274</v>
      </c>
      <c r="N7" s="6" t="s">
        <v>27</v>
      </c>
      <c r="O7" s="6"/>
    </row>
    <row r="8" spans="1:15">
      <c r="A8" s="6" t="s">
        <v>46</v>
      </c>
      <c r="B8" s="8">
        <v>44240</v>
      </c>
      <c r="C8" s="6">
        <v>435</v>
      </c>
      <c r="D8" s="6">
        <v>0</v>
      </c>
      <c r="E8" s="6">
        <v>0</v>
      </c>
      <c r="F8" s="6">
        <v>0</v>
      </c>
      <c r="G8" s="6">
        <v>548</v>
      </c>
      <c r="H8" s="6">
        <v>0</v>
      </c>
      <c r="I8" s="6">
        <v>0</v>
      </c>
      <c r="J8" s="6">
        <v>548</v>
      </c>
      <c r="K8" s="6" t="s">
        <v>51</v>
      </c>
      <c r="L8" s="6" t="s">
        <v>47</v>
      </c>
      <c r="M8" s="6">
        <v>96.5</v>
      </c>
      <c r="N8" s="6" t="s">
        <v>27</v>
      </c>
      <c r="O8" s="6"/>
    </row>
    <row r="9" spans="1:15">
      <c r="A9" s="6" t="s">
        <v>46</v>
      </c>
      <c r="B9" s="8">
        <v>44240</v>
      </c>
      <c r="C9" s="6">
        <v>413</v>
      </c>
      <c r="D9" s="6">
        <v>0</v>
      </c>
      <c r="E9" s="6">
        <v>0</v>
      </c>
      <c r="F9" s="6">
        <v>0</v>
      </c>
      <c r="G9" s="6">
        <v>563</v>
      </c>
      <c r="H9" s="6">
        <v>0</v>
      </c>
      <c r="I9" s="6">
        <v>0</v>
      </c>
      <c r="J9" s="6">
        <v>563</v>
      </c>
      <c r="K9" s="6" t="s">
        <v>51</v>
      </c>
      <c r="L9" s="6" t="s">
        <v>47</v>
      </c>
      <c r="M9" s="6">
        <v>96.5</v>
      </c>
      <c r="N9" s="6" t="s">
        <v>27</v>
      </c>
      <c r="O9" s="6"/>
    </row>
    <row r="10" spans="1:15">
      <c r="A10" s="6" t="s">
        <v>46</v>
      </c>
      <c r="B10" s="8">
        <v>44240</v>
      </c>
      <c r="C10" s="6">
        <v>328</v>
      </c>
      <c r="D10" s="6">
        <v>0</v>
      </c>
      <c r="E10" s="6">
        <v>0</v>
      </c>
      <c r="F10" s="6">
        <v>0</v>
      </c>
      <c r="G10" s="6">
        <v>879</v>
      </c>
      <c r="H10" s="6">
        <v>0</v>
      </c>
      <c r="I10" s="6">
        <v>0</v>
      </c>
      <c r="J10" s="6">
        <v>879</v>
      </c>
      <c r="K10" s="6" t="s">
        <v>51</v>
      </c>
      <c r="L10" s="6" t="s">
        <v>47</v>
      </c>
      <c r="M10" s="6">
        <v>81</v>
      </c>
      <c r="N10" s="6" t="s">
        <v>27</v>
      </c>
      <c r="O10" s="6"/>
    </row>
    <row r="11" spans="1:15">
      <c r="A11" s="6" t="s">
        <v>46</v>
      </c>
      <c r="B11" s="8">
        <v>44242</v>
      </c>
      <c r="C11" s="6">
        <v>1524</v>
      </c>
      <c r="D11" s="6">
        <v>0</v>
      </c>
      <c r="E11" s="6">
        <v>0</v>
      </c>
      <c r="F11" s="6">
        <v>0</v>
      </c>
      <c r="G11" s="6">
        <v>222</v>
      </c>
      <c r="H11" s="6">
        <v>0</v>
      </c>
      <c r="I11" s="6">
        <v>0</v>
      </c>
      <c r="J11" s="6">
        <v>222</v>
      </c>
      <c r="K11" s="6" t="s">
        <v>51</v>
      </c>
      <c r="L11" s="6" t="s">
        <v>47</v>
      </c>
      <c r="M11" s="6">
        <v>45</v>
      </c>
      <c r="N11" s="6" t="s">
        <v>27</v>
      </c>
      <c r="O11" s="6"/>
    </row>
    <row r="12" spans="1:15">
      <c r="A12" s="6" t="s">
        <v>46</v>
      </c>
      <c r="B12" s="8">
        <v>44242</v>
      </c>
      <c r="C12" s="6">
        <v>1458</v>
      </c>
      <c r="D12" s="6">
        <v>0</v>
      </c>
      <c r="E12" s="6">
        <v>0</v>
      </c>
      <c r="F12" s="6">
        <v>0</v>
      </c>
      <c r="G12" s="6">
        <v>396</v>
      </c>
      <c r="H12" s="6">
        <v>0</v>
      </c>
      <c r="I12" s="6">
        <v>0</v>
      </c>
      <c r="J12" s="6">
        <v>396</v>
      </c>
      <c r="K12" s="6" t="s">
        <v>51</v>
      </c>
      <c r="L12" s="6" t="s">
        <v>47</v>
      </c>
      <c r="M12" s="6">
        <v>56</v>
      </c>
      <c r="N12" s="6" t="s">
        <v>27</v>
      </c>
      <c r="O12" s="6"/>
    </row>
    <row r="13" spans="1:15">
      <c r="A13" s="6" t="s">
        <v>46</v>
      </c>
      <c r="B13" s="8">
        <v>44242</v>
      </c>
      <c r="C13" s="6">
        <v>572</v>
      </c>
      <c r="D13" s="6">
        <v>0</v>
      </c>
      <c r="E13" s="6">
        <v>0</v>
      </c>
      <c r="F13" s="6">
        <v>0</v>
      </c>
      <c r="G13" s="9">
        <v>2190</v>
      </c>
      <c r="H13" s="6">
        <v>0</v>
      </c>
      <c r="I13" s="6">
        <v>0</v>
      </c>
      <c r="J13" s="9">
        <v>2190</v>
      </c>
      <c r="K13" s="6" t="s">
        <v>51</v>
      </c>
      <c r="L13" s="6" t="s">
        <v>47</v>
      </c>
      <c r="M13" s="6">
        <v>52.5</v>
      </c>
      <c r="N13" s="6" t="s">
        <v>28</v>
      </c>
      <c r="O13" s="6"/>
    </row>
    <row r="14" spans="1:15">
      <c r="A14" s="6" t="s">
        <v>46</v>
      </c>
      <c r="B14" s="8">
        <v>44242</v>
      </c>
      <c r="C14" s="6">
        <v>485</v>
      </c>
      <c r="D14" s="6">
        <v>0</v>
      </c>
      <c r="E14" s="6">
        <v>0</v>
      </c>
      <c r="F14" s="6">
        <v>0</v>
      </c>
      <c r="G14" s="9">
        <v>2373</v>
      </c>
      <c r="H14" s="6">
        <v>0</v>
      </c>
      <c r="I14" s="6">
        <v>0</v>
      </c>
      <c r="J14" s="9">
        <v>2373</v>
      </c>
      <c r="K14" s="6" t="s">
        <v>51</v>
      </c>
      <c r="L14" s="6" t="s">
        <v>47</v>
      </c>
      <c r="M14" s="9">
        <v>1987</v>
      </c>
      <c r="N14" s="6" t="s">
        <v>28</v>
      </c>
      <c r="O14" s="6"/>
    </row>
    <row r="15" spans="1:15">
      <c r="A15" s="6" t="s">
        <v>46</v>
      </c>
      <c r="B15" s="8">
        <v>44242</v>
      </c>
      <c r="C15" s="6">
        <v>448</v>
      </c>
      <c r="D15" s="6">
        <v>0</v>
      </c>
      <c r="E15" s="6">
        <v>0</v>
      </c>
      <c r="F15" s="6">
        <v>0</v>
      </c>
      <c r="G15" s="9">
        <v>3567</v>
      </c>
      <c r="H15" s="6">
        <v>0</v>
      </c>
      <c r="I15" s="6">
        <v>0</v>
      </c>
      <c r="J15" s="9">
        <v>3567</v>
      </c>
      <c r="K15" s="6" t="s">
        <v>51</v>
      </c>
      <c r="L15" s="6" t="s">
        <v>47</v>
      </c>
      <c r="M15" s="6">
        <v>10.5</v>
      </c>
      <c r="N15" s="6" t="s">
        <v>28</v>
      </c>
      <c r="O15" s="6"/>
    </row>
    <row r="16" spans="1:15">
      <c r="A16" s="6" t="s">
        <v>46</v>
      </c>
      <c r="B16" s="8">
        <v>44242</v>
      </c>
      <c r="C16" s="6">
        <v>658</v>
      </c>
      <c r="D16" s="6">
        <v>0</v>
      </c>
      <c r="E16" s="6">
        <v>0</v>
      </c>
      <c r="F16" s="6">
        <v>0</v>
      </c>
      <c r="G16" s="6">
        <v>375</v>
      </c>
      <c r="H16" s="6">
        <v>0</v>
      </c>
      <c r="I16" s="6">
        <v>0</v>
      </c>
      <c r="J16" s="6">
        <v>375</v>
      </c>
      <c r="K16" s="6" t="s">
        <v>51</v>
      </c>
      <c r="L16" s="6" t="s">
        <v>47</v>
      </c>
      <c r="M16" s="6">
        <v>2.5</v>
      </c>
      <c r="N16" s="6" t="s">
        <v>29</v>
      </c>
      <c r="O16" s="6"/>
    </row>
    <row r="17" spans="1:15">
      <c r="A17" s="6" t="s">
        <v>46</v>
      </c>
      <c r="B17" s="8">
        <v>43868</v>
      </c>
      <c r="C17" s="6">
        <v>18139</v>
      </c>
      <c r="D17" s="9">
        <v>73000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9">
        <v>73000</v>
      </c>
      <c r="K17" s="6" t="s">
        <v>51</v>
      </c>
      <c r="L17" s="6" t="s">
        <v>47</v>
      </c>
      <c r="M17" s="6">
        <v>88</v>
      </c>
      <c r="N17" s="6" t="s">
        <v>30</v>
      </c>
      <c r="O17" s="6"/>
    </row>
    <row r="18" spans="1:15">
      <c r="A18" s="6" t="s">
        <v>46</v>
      </c>
      <c r="B18" s="8">
        <v>44224</v>
      </c>
      <c r="C18" s="6">
        <v>3597</v>
      </c>
      <c r="D18" s="9">
        <v>145902</v>
      </c>
      <c r="E18" s="6">
        <v>0</v>
      </c>
      <c r="F18" s="6">
        <v>0</v>
      </c>
      <c r="G18" s="9">
        <v>24074</v>
      </c>
      <c r="H18" s="6">
        <v>0</v>
      </c>
      <c r="I18" s="6">
        <v>0</v>
      </c>
      <c r="J18" s="9">
        <v>169976</v>
      </c>
      <c r="K18" s="6" t="s">
        <v>51</v>
      </c>
      <c r="L18" s="6" t="s">
        <v>47</v>
      </c>
      <c r="M18" s="9">
        <v>23039.5</v>
      </c>
      <c r="N18" s="6" t="s">
        <v>30</v>
      </c>
      <c r="O18" s="6"/>
    </row>
    <row r="19" spans="1:15">
      <c r="A19" s="6" t="s">
        <v>46</v>
      </c>
      <c r="B19" s="8">
        <v>44242</v>
      </c>
      <c r="C19" s="6">
        <v>891</v>
      </c>
      <c r="D19" s="6">
        <v>0</v>
      </c>
      <c r="E19" s="6">
        <v>0</v>
      </c>
      <c r="F19" s="6">
        <v>0</v>
      </c>
      <c r="G19" s="9">
        <v>2031</v>
      </c>
      <c r="H19" s="6">
        <v>0</v>
      </c>
      <c r="I19" s="6">
        <v>0</v>
      </c>
      <c r="J19" s="9">
        <v>2031</v>
      </c>
      <c r="K19" s="6" t="s">
        <v>51</v>
      </c>
      <c r="L19" s="6" t="s">
        <v>47</v>
      </c>
      <c r="M19" s="6">
        <v>139.75</v>
      </c>
      <c r="N19" s="6" t="s">
        <v>30</v>
      </c>
      <c r="O19" s="6"/>
    </row>
    <row r="20" spans="1:15">
      <c r="A20" s="6" t="s">
        <v>46</v>
      </c>
      <c r="B20" s="8">
        <v>44322</v>
      </c>
      <c r="C20" s="6">
        <v>9207</v>
      </c>
      <c r="D20" s="9">
        <v>43270</v>
      </c>
      <c r="E20" s="6">
        <v>0</v>
      </c>
      <c r="F20" s="9">
        <v>1731</v>
      </c>
      <c r="G20" s="9">
        <v>8100</v>
      </c>
      <c r="H20" s="9">
        <v>7400</v>
      </c>
      <c r="I20" s="6">
        <v>0</v>
      </c>
      <c r="J20" s="9">
        <v>60501</v>
      </c>
      <c r="K20" s="6" t="s">
        <v>51</v>
      </c>
      <c r="L20" s="6" t="s">
        <v>47</v>
      </c>
      <c r="M20" s="9">
        <v>1501</v>
      </c>
      <c r="N20" s="6" t="s">
        <v>50</v>
      </c>
      <c r="O20" s="6"/>
    </row>
    <row r="21" spans="1:15">
      <c r="A21" s="6" t="s">
        <v>46</v>
      </c>
      <c r="B21" s="8">
        <v>44322</v>
      </c>
      <c r="C21" s="6">
        <v>9409</v>
      </c>
      <c r="D21" s="9">
        <v>657692</v>
      </c>
      <c r="E21" s="6">
        <v>0</v>
      </c>
      <c r="F21" s="9">
        <v>26308</v>
      </c>
      <c r="G21" s="9">
        <v>29655</v>
      </c>
      <c r="H21" s="6">
        <v>0</v>
      </c>
      <c r="I21" s="6">
        <v>0</v>
      </c>
      <c r="J21" s="9">
        <v>713655</v>
      </c>
      <c r="K21" s="6" t="s">
        <v>51</v>
      </c>
      <c r="L21" s="6" t="s">
        <v>47</v>
      </c>
      <c r="M21" s="9">
        <v>9887</v>
      </c>
      <c r="N21" s="6" t="s">
        <v>50</v>
      </c>
      <c r="O21" s="6"/>
    </row>
    <row r="22" spans="1:15">
      <c r="A22" s="6" t="s">
        <v>46</v>
      </c>
      <c r="B22" s="8">
        <v>44322</v>
      </c>
      <c r="C22" s="6">
        <v>9276</v>
      </c>
      <c r="D22" s="9">
        <v>43269</v>
      </c>
      <c r="E22" s="6">
        <v>0</v>
      </c>
      <c r="F22" s="9">
        <v>1731</v>
      </c>
      <c r="G22" s="9">
        <v>6075</v>
      </c>
      <c r="H22" s="9">
        <v>7400</v>
      </c>
      <c r="I22" s="6">
        <v>0</v>
      </c>
      <c r="J22" s="9">
        <v>58475</v>
      </c>
      <c r="K22" s="6" t="s">
        <v>51</v>
      </c>
      <c r="L22" s="6" t="s">
        <v>47</v>
      </c>
      <c r="M22" s="6">
        <v>824</v>
      </c>
      <c r="N22" s="6" t="s">
        <v>50</v>
      </c>
      <c r="O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>
      <pane ySplit="1" topLeftCell="A2" activePane="bottomLeft" state="frozen"/>
      <selection pane="bottomLeft" activeCell="B9" sqref="B9"/>
    </sheetView>
  </sheetViews>
  <sheetFormatPr defaultRowHeight="15"/>
  <cols>
    <col min="5" max="5" width="10.7109375" bestFit="1" customWidth="1"/>
    <col min="6" max="9" width="9.28515625" bestFit="1" customWidth="1"/>
    <col min="10" max="10" width="17.140625" customWidth="1"/>
    <col min="11" max="12" width="9.28515625" bestFit="1" customWidth="1"/>
    <col min="13" max="13" width="10.7109375" bestFit="1" customWidth="1"/>
    <col min="14" max="14" width="9.28515625" bestFit="1" customWidth="1"/>
  </cols>
  <sheetData>
    <row r="1" spans="1:16" s="2" customFormat="1" ht="95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</row>
    <row r="2" spans="1:16">
      <c r="A2" s="6"/>
      <c r="B2" s="6" t="s">
        <v>24</v>
      </c>
      <c r="C2" s="6" t="s">
        <v>22</v>
      </c>
      <c r="D2" s="6" t="s">
        <v>19</v>
      </c>
      <c r="E2" s="6">
        <v>3320</v>
      </c>
      <c r="F2" s="7"/>
      <c r="G2" s="7"/>
      <c r="H2" s="7"/>
      <c r="I2" s="7">
        <v>300</v>
      </c>
      <c r="J2" s="7"/>
      <c r="K2" s="7"/>
      <c r="L2" s="7"/>
      <c r="M2" s="7"/>
      <c r="N2" s="7">
        <v>3019</v>
      </c>
      <c r="O2" s="7"/>
      <c r="P2" s="7">
        <f t="shared" ref="P2:P8" si="0">E2-SUM(F2:O2)</f>
        <v>1</v>
      </c>
    </row>
    <row r="3" spans="1:16">
      <c r="A3" s="6"/>
      <c r="B3" s="6" t="s">
        <v>24</v>
      </c>
      <c r="C3" s="6" t="s">
        <v>22</v>
      </c>
      <c r="D3" s="6" t="s">
        <v>17</v>
      </c>
      <c r="E3" s="6">
        <v>1990</v>
      </c>
      <c r="F3" s="7"/>
      <c r="G3" s="7"/>
      <c r="H3" s="7"/>
      <c r="I3" s="7">
        <v>252</v>
      </c>
      <c r="J3" s="7"/>
      <c r="K3" s="7"/>
      <c r="L3" s="7"/>
      <c r="M3" s="7"/>
      <c r="N3" s="7">
        <v>1736</v>
      </c>
      <c r="O3" s="7"/>
      <c r="P3" s="7">
        <f t="shared" si="0"/>
        <v>2</v>
      </c>
    </row>
    <row r="4" spans="1:16">
      <c r="A4" s="6"/>
      <c r="B4" s="6" t="s">
        <v>24</v>
      </c>
      <c r="C4" s="6" t="s">
        <v>18</v>
      </c>
      <c r="D4" s="6" t="s">
        <v>17</v>
      </c>
      <c r="E4" s="6">
        <v>100</v>
      </c>
      <c r="F4" s="7"/>
      <c r="G4" s="7"/>
      <c r="H4" s="7"/>
      <c r="I4" s="7"/>
      <c r="J4" s="7"/>
      <c r="K4" s="7"/>
      <c r="L4" s="7"/>
      <c r="M4" s="7"/>
      <c r="N4" s="7">
        <v>100</v>
      </c>
      <c r="O4" s="7"/>
      <c r="P4" s="7">
        <f t="shared" si="0"/>
        <v>0</v>
      </c>
    </row>
    <row r="5" spans="1:16">
      <c r="A5" s="6"/>
      <c r="B5" s="6" t="s">
        <v>25</v>
      </c>
      <c r="C5" s="6" t="s">
        <v>16</v>
      </c>
      <c r="D5" s="6" t="s">
        <v>17</v>
      </c>
      <c r="E5" s="6">
        <v>1750</v>
      </c>
      <c r="F5" s="7"/>
      <c r="G5" s="7">
        <v>1012.86</v>
      </c>
      <c r="H5" s="7"/>
      <c r="I5" s="7"/>
      <c r="J5" s="7"/>
      <c r="K5" s="7">
        <v>740</v>
      </c>
      <c r="L5" s="7"/>
      <c r="M5" s="7"/>
      <c r="N5" s="7"/>
      <c r="O5" s="7"/>
      <c r="P5" s="7">
        <f t="shared" si="0"/>
        <v>-2.8600000000001273</v>
      </c>
    </row>
    <row r="6" spans="1:16">
      <c r="A6" s="6"/>
      <c r="B6" s="6" t="s">
        <v>25</v>
      </c>
      <c r="C6" s="6" t="s">
        <v>18</v>
      </c>
      <c r="D6" s="6" t="s">
        <v>19</v>
      </c>
      <c r="E6" s="6">
        <v>26330</v>
      </c>
      <c r="F6" s="7"/>
      <c r="G6" s="7">
        <v>15196.82</v>
      </c>
      <c r="H6" s="7"/>
      <c r="I6" s="7"/>
      <c r="J6" s="7"/>
      <c r="K6" s="7">
        <v>10721</v>
      </c>
      <c r="L6" s="7"/>
      <c r="M6" s="7"/>
      <c r="N6" s="7">
        <v>414</v>
      </c>
      <c r="O6" s="7"/>
      <c r="P6" s="7">
        <f t="shared" si="0"/>
        <v>-1.819999999999709</v>
      </c>
    </row>
    <row r="7" spans="1:16">
      <c r="A7" s="6"/>
      <c r="B7" s="6" t="s">
        <v>25</v>
      </c>
      <c r="C7" s="6" t="s">
        <v>18</v>
      </c>
      <c r="D7" s="6" t="s">
        <v>17</v>
      </c>
      <c r="E7" s="6">
        <v>3890</v>
      </c>
      <c r="F7" s="7"/>
      <c r="G7" s="7">
        <v>2394</v>
      </c>
      <c r="H7" s="7"/>
      <c r="I7" s="7"/>
      <c r="J7" s="7"/>
      <c r="K7" s="7">
        <v>1495</v>
      </c>
      <c r="L7" s="7"/>
      <c r="M7" s="7"/>
      <c r="N7" s="7"/>
      <c r="O7" s="7"/>
      <c r="P7" s="7">
        <f t="shared" si="0"/>
        <v>1</v>
      </c>
    </row>
    <row r="8" spans="1:16">
      <c r="A8" s="6"/>
      <c r="B8" s="6" t="s">
        <v>50</v>
      </c>
      <c r="C8" s="6" t="s">
        <v>16</v>
      </c>
      <c r="D8" s="6" t="s">
        <v>54</v>
      </c>
      <c r="E8" s="6">
        <v>27890</v>
      </c>
      <c r="F8" s="7"/>
      <c r="G8" s="7"/>
      <c r="H8" s="7"/>
      <c r="I8" s="7"/>
      <c r="J8" s="7"/>
      <c r="K8" s="7"/>
      <c r="L8" s="7"/>
      <c r="M8" s="7">
        <v>27885.11</v>
      </c>
      <c r="N8" s="7"/>
      <c r="O8" s="7"/>
      <c r="P8" s="7">
        <f t="shared" si="0"/>
        <v>4.8899999999994179</v>
      </c>
    </row>
    <row r="9" spans="1:16">
      <c r="A9" s="6"/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6"/>
      <c r="B10" s="6"/>
      <c r="C10" s="6"/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6"/>
      <c r="B11" s="6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6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6"/>
      <c r="B13" s="6"/>
      <c r="C13" s="6"/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6"/>
      <c r="B14" s="6"/>
      <c r="C14" s="6"/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6"/>
      <c r="B15" s="6"/>
      <c r="C15" s="6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8" spans="2:16">
      <c r="B18" t="s">
        <v>31</v>
      </c>
      <c r="E18" s="1">
        <f t="shared" ref="E18:O18" si="1">SUM(E2:E17)</f>
        <v>65270</v>
      </c>
      <c r="F18" s="1">
        <f t="shared" si="1"/>
        <v>0</v>
      </c>
      <c r="G18" s="1">
        <f t="shared" si="1"/>
        <v>18603.68</v>
      </c>
      <c r="H18" s="1">
        <f t="shared" si="1"/>
        <v>0</v>
      </c>
      <c r="I18" s="1">
        <f t="shared" si="1"/>
        <v>552</v>
      </c>
      <c r="J18" s="1">
        <f t="shared" si="1"/>
        <v>0</v>
      </c>
      <c r="K18" s="1">
        <f t="shared" si="1"/>
        <v>12956</v>
      </c>
      <c r="L18" s="1">
        <f t="shared" si="1"/>
        <v>0</v>
      </c>
      <c r="M18" s="1">
        <f t="shared" si="1"/>
        <v>27885.11</v>
      </c>
      <c r="N18" s="1">
        <f t="shared" si="1"/>
        <v>5269</v>
      </c>
      <c r="O18" s="1">
        <f t="shared" si="1"/>
        <v>0</v>
      </c>
      <c r="P18" s="3">
        <f>E18-SUM(F18:O18)</f>
        <v>4.2099999999991269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A61A-6AFF-4D7D-B21D-25DB18AE3EE4}">
  <dimension ref="A1:P25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RowHeight="15"/>
  <cols>
    <col min="5" max="5" width="10.7109375" bestFit="1" customWidth="1"/>
    <col min="6" max="9" width="9.28515625" bestFit="1" customWidth="1"/>
    <col min="10" max="10" width="17.140625" customWidth="1"/>
    <col min="11" max="12" width="9.28515625" bestFit="1" customWidth="1"/>
    <col min="13" max="13" width="10.7109375" bestFit="1" customWidth="1"/>
    <col min="14" max="14" width="9.28515625" bestFit="1" customWidth="1"/>
  </cols>
  <sheetData>
    <row r="1" spans="1:16" s="2" customFormat="1" ht="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</row>
    <row r="2" spans="1:16" s="2" customFormat="1">
      <c r="A2" s="5"/>
      <c r="B2" s="5" t="s">
        <v>15</v>
      </c>
      <c r="C2" s="5" t="s">
        <v>16</v>
      </c>
      <c r="D2" s="5" t="s">
        <v>17</v>
      </c>
      <c r="E2" s="5">
        <v>290</v>
      </c>
      <c r="F2" s="5"/>
      <c r="G2" s="5"/>
      <c r="H2" s="5"/>
      <c r="I2" s="5">
        <v>260</v>
      </c>
      <c r="J2" s="5"/>
      <c r="K2" s="5"/>
      <c r="L2" s="5"/>
      <c r="M2" s="5"/>
      <c r="N2" s="5"/>
      <c r="O2" s="5"/>
      <c r="P2" s="5"/>
    </row>
    <row r="3" spans="1:16" s="2" customFormat="1">
      <c r="A3" s="5"/>
      <c r="B3" s="5"/>
      <c r="C3" s="5" t="s">
        <v>18</v>
      </c>
      <c r="D3" s="5" t="s">
        <v>19</v>
      </c>
      <c r="E3" s="5">
        <v>890</v>
      </c>
      <c r="F3" s="5"/>
      <c r="G3" s="5"/>
      <c r="H3" s="5"/>
      <c r="I3" s="5">
        <v>860</v>
      </c>
      <c r="J3" s="5"/>
      <c r="K3" s="5"/>
      <c r="L3" s="5"/>
      <c r="M3" s="5"/>
      <c r="N3" s="5"/>
      <c r="O3" s="5"/>
      <c r="P3" s="5"/>
    </row>
    <row r="4" spans="1:16" s="2" customFormat="1">
      <c r="A4" s="5"/>
      <c r="B4" s="5"/>
      <c r="C4" s="5" t="s">
        <v>18</v>
      </c>
      <c r="D4" s="5" t="s">
        <v>17</v>
      </c>
      <c r="E4" s="5">
        <v>300</v>
      </c>
      <c r="F4" s="5"/>
      <c r="G4" s="5"/>
      <c r="H4" s="5"/>
      <c r="I4" s="5">
        <v>290</v>
      </c>
      <c r="J4" s="5"/>
      <c r="K4" s="5"/>
      <c r="L4" s="5"/>
      <c r="M4" s="5"/>
      <c r="N4" s="5"/>
      <c r="O4" s="5"/>
      <c r="P4" s="5"/>
    </row>
    <row r="5" spans="1:16" s="2" customForma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2" customFormat="1">
      <c r="A6" s="5"/>
      <c r="B6" s="5" t="s">
        <v>20</v>
      </c>
      <c r="C6" s="5" t="s">
        <v>21</v>
      </c>
      <c r="D6" s="5" t="s">
        <v>19</v>
      </c>
      <c r="E6" s="5">
        <v>240</v>
      </c>
      <c r="F6" s="5"/>
      <c r="G6" s="5"/>
      <c r="H6" s="5"/>
      <c r="I6" s="5">
        <v>240</v>
      </c>
      <c r="J6" s="5"/>
      <c r="K6" s="5"/>
      <c r="L6" s="5"/>
      <c r="M6" s="5"/>
      <c r="N6" s="5"/>
      <c r="O6" s="5"/>
      <c r="P6" s="5"/>
    </row>
    <row r="7" spans="1:16" s="2" customFormat="1">
      <c r="A7" s="5"/>
      <c r="B7" s="5"/>
      <c r="C7" s="5" t="s">
        <v>22</v>
      </c>
      <c r="D7" s="5" t="s">
        <v>19</v>
      </c>
      <c r="E7" s="5">
        <v>390</v>
      </c>
      <c r="F7" s="5"/>
      <c r="G7" s="5"/>
      <c r="H7" s="5"/>
      <c r="I7" s="5">
        <v>330</v>
      </c>
      <c r="J7" s="5"/>
      <c r="K7" s="5"/>
      <c r="L7" s="5"/>
      <c r="M7" s="5"/>
      <c r="N7" s="5"/>
      <c r="O7" s="5"/>
      <c r="P7" s="5"/>
    </row>
    <row r="8" spans="1:16" s="2" customForma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6"/>
      <c r="B9" s="6" t="s">
        <v>24</v>
      </c>
      <c r="C9" s="6" t="s">
        <v>22</v>
      </c>
      <c r="D9" s="6" t="s">
        <v>19</v>
      </c>
      <c r="E9" s="6">
        <v>3320</v>
      </c>
      <c r="F9" s="7"/>
      <c r="G9" s="7"/>
      <c r="H9" s="7"/>
      <c r="I9" s="7">
        <v>300</v>
      </c>
      <c r="J9" s="7"/>
      <c r="K9" s="7"/>
      <c r="L9" s="7"/>
      <c r="M9" s="7"/>
      <c r="N9" s="7">
        <v>3019</v>
      </c>
      <c r="O9" s="7"/>
      <c r="P9" s="7">
        <f t="shared" ref="P9:P15" si="0">E9-SUM(F9:O9)</f>
        <v>1</v>
      </c>
    </row>
    <row r="10" spans="1:16">
      <c r="A10" s="6"/>
      <c r="B10" s="6"/>
      <c r="C10" s="6" t="s">
        <v>22</v>
      </c>
      <c r="D10" s="6" t="s">
        <v>17</v>
      </c>
      <c r="E10" s="6">
        <v>1990</v>
      </c>
      <c r="F10" s="7"/>
      <c r="G10" s="7"/>
      <c r="H10" s="7"/>
      <c r="I10" s="7">
        <v>252</v>
      </c>
      <c r="J10" s="7"/>
      <c r="K10" s="7"/>
      <c r="L10" s="7"/>
      <c r="M10" s="7"/>
      <c r="N10" s="7">
        <v>1736</v>
      </c>
      <c r="O10" s="7"/>
      <c r="P10" s="7">
        <f t="shared" si="0"/>
        <v>2</v>
      </c>
    </row>
    <row r="11" spans="1:16">
      <c r="A11" s="6"/>
      <c r="B11" s="6"/>
      <c r="C11" s="6" t="s">
        <v>18</v>
      </c>
      <c r="D11" s="6" t="s">
        <v>17</v>
      </c>
      <c r="E11" s="6">
        <v>100</v>
      </c>
      <c r="F11" s="7"/>
      <c r="G11" s="7"/>
      <c r="H11" s="7"/>
      <c r="I11" s="7"/>
      <c r="J11" s="7"/>
      <c r="K11" s="7"/>
      <c r="L11" s="7"/>
      <c r="M11" s="7"/>
      <c r="N11" s="7">
        <v>100</v>
      </c>
      <c r="O11" s="7"/>
      <c r="P11" s="7">
        <f t="shared" si="0"/>
        <v>0</v>
      </c>
    </row>
    <row r="12" spans="1:16">
      <c r="A12" s="6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f t="shared" si="0"/>
        <v>0</v>
      </c>
    </row>
    <row r="13" spans="1:16">
      <c r="A13" s="6"/>
      <c r="B13" s="6" t="s">
        <v>25</v>
      </c>
      <c r="C13" s="6" t="s">
        <v>16</v>
      </c>
      <c r="D13" s="6" t="s">
        <v>17</v>
      </c>
      <c r="E13" s="6">
        <v>1820</v>
      </c>
      <c r="F13" s="7"/>
      <c r="G13" s="7">
        <v>1012.86</v>
      </c>
      <c r="H13" s="7"/>
      <c r="I13" s="7"/>
      <c r="J13" s="7"/>
      <c r="K13" s="7">
        <v>810</v>
      </c>
      <c r="L13" s="7"/>
      <c r="M13" s="7"/>
      <c r="N13" s="7"/>
      <c r="O13" s="7"/>
      <c r="P13" s="7">
        <f t="shared" si="0"/>
        <v>-2.8600000000001273</v>
      </c>
    </row>
    <row r="14" spans="1:16">
      <c r="A14" s="6"/>
      <c r="B14" s="6"/>
      <c r="C14" s="6" t="s">
        <v>18</v>
      </c>
      <c r="D14" s="6" t="s">
        <v>19</v>
      </c>
      <c r="E14" s="6">
        <v>26330</v>
      </c>
      <c r="F14" s="7"/>
      <c r="G14" s="7">
        <v>15196.82</v>
      </c>
      <c r="H14" s="7"/>
      <c r="I14" s="7"/>
      <c r="J14" s="7"/>
      <c r="K14" s="7">
        <v>10721</v>
      </c>
      <c r="L14" s="7"/>
      <c r="M14" s="7"/>
      <c r="N14" s="7">
        <v>414</v>
      </c>
      <c r="O14" s="7"/>
      <c r="P14" s="7">
        <f t="shared" si="0"/>
        <v>-1.819999999999709</v>
      </c>
    </row>
    <row r="15" spans="1:16">
      <c r="A15" s="6"/>
      <c r="B15" s="6"/>
      <c r="C15" s="6" t="s">
        <v>18</v>
      </c>
      <c r="D15" s="6" t="s">
        <v>17</v>
      </c>
      <c r="E15" s="6">
        <v>3890</v>
      </c>
      <c r="F15" s="7"/>
      <c r="G15" s="7">
        <v>2394</v>
      </c>
      <c r="H15" s="7"/>
      <c r="I15" s="7"/>
      <c r="J15" s="7"/>
      <c r="K15" s="7">
        <v>1495</v>
      </c>
      <c r="L15" s="7"/>
      <c r="M15" s="7"/>
      <c r="N15" s="7"/>
      <c r="O15" s="7"/>
      <c r="P15" s="7">
        <f t="shared" si="0"/>
        <v>1</v>
      </c>
    </row>
    <row r="16" spans="1:16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6"/>
      <c r="B17" s="6" t="s">
        <v>50</v>
      </c>
      <c r="C17" s="6" t="s">
        <v>16</v>
      </c>
      <c r="D17" s="6" t="s">
        <v>54</v>
      </c>
      <c r="E17" s="6">
        <v>100</v>
      </c>
      <c r="F17" s="7"/>
      <c r="G17" s="7"/>
      <c r="H17" s="7"/>
      <c r="I17" s="7">
        <v>104.25</v>
      </c>
      <c r="J17" s="7"/>
      <c r="K17" s="7"/>
      <c r="L17" s="7"/>
      <c r="M17" s="7">
        <v>0.28000000000000003</v>
      </c>
      <c r="N17" s="7"/>
      <c r="O17" s="7"/>
      <c r="P17" s="7"/>
    </row>
    <row r="18" spans="1:16">
      <c r="A18" s="6"/>
      <c r="B18" s="6"/>
      <c r="C18" s="6" t="s">
        <v>18</v>
      </c>
      <c r="D18" s="6" t="s">
        <v>54</v>
      </c>
      <c r="E18" s="6">
        <v>20600</v>
      </c>
      <c r="F18" s="7"/>
      <c r="G18" s="7"/>
      <c r="H18" s="7"/>
      <c r="I18" s="7"/>
      <c r="J18" s="7"/>
      <c r="K18" s="7"/>
      <c r="L18" s="7"/>
      <c r="M18" s="7">
        <v>20600</v>
      </c>
      <c r="N18" s="7"/>
      <c r="O18" s="7"/>
      <c r="P18" s="7"/>
    </row>
    <row r="19" spans="1:16">
      <c r="A19" s="6"/>
      <c r="B19" s="6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6"/>
      <c r="B20" s="6"/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6"/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6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6"/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5" spans="1:16">
      <c r="B25" t="s">
        <v>31</v>
      </c>
      <c r="E25" s="1">
        <f t="shared" ref="E25:O25" si="1">SUM(E9:E24)</f>
        <v>58150</v>
      </c>
      <c r="F25" s="1">
        <f t="shared" si="1"/>
        <v>0</v>
      </c>
      <c r="G25" s="1">
        <f t="shared" si="1"/>
        <v>18603.68</v>
      </c>
      <c r="H25" s="1">
        <f t="shared" si="1"/>
        <v>0</v>
      </c>
      <c r="I25" s="1">
        <f t="shared" si="1"/>
        <v>656.25</v>
      </c>
      <c r="J25" s="1">
        <f t="shared" si="1"/>
        <v>0</v>
      </c>
      <c r="K25" s="1">
        <f t="shared" si="1"/>
        <v>13026</v>
      </c>
      <c r="L25" s="1">
        <f t="shared" si="1"/>
        <v>0</v>
      </c>
      <c r="M25" s="1">
        <f t="shared" si="1"/>
        <v>20600.28</v>
      </c>
      <c r="N25" s="1">
        <f t="shared" si="1"/>
        <v>5269</v>
      </c>
      <c r="O25" s="1">
        <f t="shared" si="1"/>
        <v>0</v>
      </c>
      <c r="P25" s="3">
        <f>E25-SUM(F25:O25)</f>
        <v>-5.2099999999991269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D7A9-2652-4218-AE44-FE44D75351C2}">
  <dimension ref="A1:M32"/>
  <sheetViews>
    <sheetView tabSelected="1" workbookViewId="0">
      <selection activeCell="M7" sqref="M7"/>
    </sheetView>
  </sheetViews>
  <sheetFormatPr defaultRowHeight="15"/>
  <cols>
    <col min="1" max="1" width="9.5703125" bestFit="1" customWidth="1"/>
    <col min="2" max="2" width="18.5703125" customWidth="1"/>
    <col min="3" max="3" width="13.42578125" customWidth="1"/>
    <col min="4" max="4" width="11.5703125" bestFit="1" customWidth="1"/>
    <col min="5" max="5" width="11.7109375" bestFit="1" customWidth="1"/>
    <col min="6" max="6" width="10.140625" bestFit="1" customWidth="1"/>
    <col min="7" max="7" width="10" bestFit="1" customWidth="1"/>
    <col min="8" max="8" width="9" bestFit="1" customWidth="1"/>
    <col min="9" max="9" width="8" bestFit="1" customWidth="1"/>
    <col min="10" max="10" width="11.5703125" bestFit="1" customWidth="1"/>
    <col min="11" max="11" width="11.42578125" bestFit="1" customWidth="1"/>
    <col min="12" max="12" width="17.5703125" bestFit="1" customWidth="1"/>
    <col min="13" max="13" width="11.7109375" bestFit="1" customWidth="1"/>
  </cols>
  <sheetData>
    <row r="1" spans="1:13" ht="4.5" customHeight="1" thickBot="1"/>
    <row r="2" spans="1:13" ht="59.25" customHeight="1" thickBot="1">
      <c r="A2" s="12" t="s">
        <v>55</v>
      </c>
      <c r="B2" s="13" t="s">
        <v>56</v>
      </c>
      <c r="C2" s="13" t="s">
        <v>57</v>
      </c>
      <c r="D2" s="12" t="s">
        <v>58</v>
      </c>
      <c r="E2" s="12" t="s">
        <v>59</v>
      </c>
      <c r="F2" s="13" t="s">
        <v>60</v>
      </c>
      <c r="G2" s="12" t="s">
        <v>61</v>
      </c>
      <c r="H2" s="12" t="s">
        <v>62</v>
      </c>
      <c r="I2" s="12" t="s">
        <v>63</v>
      </c>
      <c r="J2" s="13" t="s">
        <v>64</v>
      </c>
      <c r="K2" s="12" t="s">
        <v>65</v>
      </c>
      <c r="L2" s="13" t="s">
        <v>66</v>
      </c>
      <c r="M2" s="13" t="s">
        <v>67</v>
      </c>
    </row>
    <row r="3" spans="1:13">
      <c r="A3" t="s">
        <v>48</v>
      </c>
      <c r="B3" s="10">
        <v>44428</v>
      </c>
      <c r="C3">
        <v>4134</v>
      </c>
      <c r="D3" s="11">
        <v>48855</v>
      </c>
      <c r="E3" s="11">
        <v>0</v>
      </c>
      <c r="F3" s="11">
        <v>0</v>
      </c>
      <c r="G3" s="11">
        <v>1205</v>
      </c>
      <c r="H3" s="11">
        <v>0</v>
      </c>
      <c r="I3" s="11">
        <v>0</v>
      </c>
      <c r="J3" s="11">
        <v>50060</v>
      </c>
      <c r="K3" t="s">
        <v>51</v>
      </c>
      <c r="L3" t="s">
        <v>47</v>
      </c>
      <c r="M3" s="11">
        <v>200.46</v>
      </c>
    </row>
    <row r="4" spans="1:13">
      <c r="A4" t="s">
        <v>48</v>
      </c>
      <c r="B4" s="10">
        <v>44515</v>
      </c>
      <c r="C4">
        <v>7976</v>
      </c>
      <c r="D4" s="11">
        <v>31250</v>
      </c>
      <c r="E4" s="11">
        <v>0</v>
      </c>
      <c r="F4" s="11">
        <v>0</v>
      </c>
      <c r="G4" s="11">
        <v>2813</v>
      </c>
      <c r="H4" s="11">
        <v>0</v>
      </c>
      <c r="I4" s="11">
        <v>0</v>
      </c>
      <c r="J4" s="11">
        <v>34063</v>
      </c>
      <c r="K4" t="s">
        <v>51</v>
      </c>
      <c r="L4" t="s">
        <v>47</v>
      </c>
      <c r="M4" s="11">
        <v>2813</v>
      </c>
    </row>
    <row r="5" spans="1:13">
      <c r="A5" t="s">
        <v>48</v>
      </c>
      <c r="B5" s="10">
        <v>44515</v>
      </c>
      <c r="C5">
        <v>7948</v>
      </c>
      <c r="D5" s="11">
        <v>50505</v>
      </c>
      <c r="E5" s="11">
        <v>0</v>
      </c>
      <c r="F5" s="11">
        <v>0</v>
      </c>
      <c r="G5" s="11">
        <v>4055</v>
      </c>
      <c r="H5" s="11">
        <v>0</v>
      </c>
      <c r="I5" s="11">
        <v>0</v>
      </c>
      <c r="J5" s="11">
        <v>54560</v>
      </c>
      <c r="K5" t="s">
        <v>51</v>
      </c>
      <c r="L5" t="s">
        <v>47</v>
      </c>
      <c r="M5" s="11">
        <v>4055.5</v>
      </c>
    </row>
    <row r="6" spans="1:13">
      <c r="A6" t="s">
        <v>48</v>
      </c>
      <c r="B6" s="10">
        <v>44515</v>
      </c>
      <c r="C6">
        <v>8013</v>
      </c>
      <c r="D6" s="11">
        <v>120000</v>
      </c>
      <c r="E6" s="11">
        <v>0</v>
      </c>
      <c r="F6" s="11">
        <v>0</v>
      </c>
      <c r="G6" s="11">
        <v>10800</v>
      </c>
      <c r="H6" s="11">
        <v>0</v>
      </c>
      <c r="I6" s="11">
        <v>0</v>
      </c>
      <c r="J6" s="11">
        <v>130800</v>
      </c>
      <c r="K6" t="s">
        <v>51</v>
      </c>
      <c r="L6" t="s">
        <v>47</v>
      </c>
      <c r="M6" s="11">
        <v>10800</v>
      </c>
    </row>
    <row r="7" spans="1:13">
      <c r="A7" t="s">
        <v>48</v>
      </c>
      <c r="B7" s="10">
        <v>44515</v>
      </c>
      <c r="C7">
        <v>7959</v>
      </c>
      <c r="D7" s="11">
        <v>187800</v>
      </c>
      <c r="E7" s="11">
        <v>0</v>
      </c>
      <c r="F7" s="11">
        <v>0</v>
      </c>
      <c r="G7" s="11">
        <v>16902</v>
      </c>
      <c r="H7" s="11">
        <v>0</v>
      </c>
      <c r="I7" s="11">
        <v>0</v>
      </c>
      <c r="J7" s="11">
        <v>204702</v>
      </c>
      <c r="K7" t="s">
        <v>51</v>
      </c>
      <c r="L7" t="s">
        <v>47</v>
      </c>
      <c r="M7" s="11">
        <v>190643.94</v>
      </c>
    </row>
    <row r="8" spans="1:13">
      <c r="A8" t="s">
        <v>46</v>
      </c>
      <c r="B8" s="10">
        <v>44322</v>
      </c>
      <c r="C8">
        <v>9207</v>
      </c>
      <c r="D8" s="11">
        <v>43270</v>
      </c>
      <c r="E8" s="11">
        <v>0</v>
      </c>
      <c r="F8" s="11">
        <v>1731</v>
      </c>
      <c r="G8" s="11">
        <v>8100</v>
      </c>
      <c r="H8" s="11">
        <v>7400</v>
      </c>
      <c r="I8" s="11">
        <v>0</v>
      </c>
      <c r="J8" s="11">
        <v>60501</v>
      </c>
      <c r="K8" s="11" t="s">
        <v>51</v>
      </c>
      <c r="L8" s="11" t="s">
        <v>47</v>
      </c>
      <c r="M8" s="11">
        <v>1501</v>
      </c>
    </row>
    <row r="9" spans="1:13">
      <c r="A9" t="s">
        <v>48</v>
      </c>
      <c r="B9" s="10">
        <v>44512</v>
      </c>
      <c r="C9">
        <v>1226</v>
      </c>
      <c r="D9" s="11">
        <v>193865</v>
      </c>
      <c r="E9" s="11">
        <v>0</v>
      </c>
      <c r="F9" s="11">
        <v>0</v>
      </c>
      <c r="G9" s="11">
        <v>46528</v>
      </c>
      <c r="H9" s="11">
        <v>0</v>
      </c>
      <c r="I9" s="11">
        <v>0</v>
      </c>
      <c r="J9" s="11">
        <v>240393</v>
      </c>
      <c r="K9" s="11" t="s">
        <v>51</v>
      </c>
      <c r="L9" s="11" t="s">
        <v>47</v>
      </c>
      <c r="M9" s="11">
        <v>215134.6</v>
      </c>
    </row>
    <row r="10" spans="1:13">
      <c r="A10" t="s">
        <v>48</v>
      </c>
      <c r="B10" s="10">
        <v>44512</v>
      </c>
      <c r="C10">
        <v>1280</v>
      </c>
      <c r="D10" s="11">
        <v>19457</v>
      </c>
      <c r="E10" s="11">
        <v>0</v>
      </c>
      <c r="F10" s="11">
        <v>0</v>
      </c>
      <c r="G10" s="11">
        <v>4044</v>
      </c>
      <c r="H10" s="11">
        <v>0</v>
      </c>
      <c r="I10" s="11">
        <v>0</v>
      </c>
      <c r="J10" s="11">
        <v>23501</v>
      </c>
      <c r="K10" s="11" t="s">
        <v>51</v>
      </c>
      <c r="L10" s="11" t="s">
        <v>47</v>
      </c>
      <c r="M10" s="11">
        <v>315.39</v>
      </c>
    </row>
    <row r="11" spans="1:13">
      <c r="A11" t="s">
        <v>48</v>
      </c>
      <c r="B11" s="10">
        <v>44512</v>
      </c>
      <c r="C11">
        <v>1129</v>
      </c>
      <c r="D11" s="11">
        <v>176687</v>
      </c>
      <c r="E11" s="11">
        <v>0</v>
      </c>
      <c r="F11" s="11">
        <v>0</v>
      </c>
      <c r="G11" s="11">
        <v>50356</v>
      </c>
      <c r="H11" s="11">
        <v>0</v>
      </c>
      <c r="I11" s="11">
        <v>0</v>
      </c>
      <c r="J11" s="11">
        <v>227043</v>
      </c>
      <c r="K11" s="11" t="s">
        <v>51</v>
      </c>
      <c r="L11" s="11" t="s">
        <v>47</v>
      </c>
      <c r="M11" s="11">
        <v>199965.84</v>
      </c>
    </row>
    <row r="12" spans="1:13">
      <c r="A12" t="s">
        <v>48</v>
      </c>
      <c r="B12" s="10">
        <v>44512</v>
      </c>
      <c r="C12">
        <v>1445</v>
      </c>
      <c r="D12" s="11">
        <v>11588</v>
      </c>
      <c r="E12" s="11">
        <v>0</v>
      </c>
      <c r="F12" s="11">
        <v>0</v>
      </c>
      <c r="G12" s="11">
        <v>1391</v>
      </c>
      <c r="H12" s="11">
        <v>0</v>
      </c>
      <c r="I12" s="11">
        <v>0</v>
      </c>
      <c r="J12" s="11">
        <v>12979</v>
      </c>
      <c r="K12" s="11" t="s">
        <v>51</v>
      </c>
      <c r="L12" s="11" t="s">
        <v>47</v>
      </c>
      <c r="M12" s="11">
        <v>931.5</v>
      </c>
    </row>
    <row r="13" spans="1:13">
      <c r="A13" t="s">
        <v>48</v>
      </c>
      <c r="B13" s="10">
        <v>44512</v>
      </c>
      <c r="C13">
        <v>1087</v>
      </c>
      <c r="D13" s="11">
        <v>19577</v>
      </c>
      <c r="E13" s="11">
        <v>0</v>
      </c>
      <c r="F13" s="11">
        <v>0</v>
      </c>
      <c r="G13" s="11">
        <v>5410</v>
      </c>
      <c r="H13" s="11">
        <v>0</v>
      </c>
      <c r="I13" s="11">
        <v>0</v>
      </c>
      <c r="J13" s="11">
        <v>24987</v>
      </c>
      <c r="K13" s="11" t="s">
        <v>51</v>
      </c>
      <c r="L13" s="11" t="s">
        <v>47</v>
      </c>
      <c r="M13" s="11">
        <v>5409.61</v>
      </c>
    </row>
    <row r="14" spans="1:13">
      <c r="A14" t="s">
        <v>48</v>
      </c>
      <c r="B14" s="10">
        <v>44512</v>
      </c>
      <c r="C14">
        <v>1198</v>
      </c>
      <c r="D14" s="11">
        <v>27698</v>
      </c>
      <c r="E14" s="11">
        <v>0</v>
      </c>
      <c r="F14" s="11">
        <v>0</v>
      </c>
      <c r="G14" s="11">
        <v>6841</v>
      </c>
      <c r="H14" s="11">
        <v>0</v>
      </c>
      <c r="I14" s="11">
        <v>0</v>
      </c>
      <c r="J14" s="11">
        <v>34539</v>
      </c>
      <c r="K14" s="11" t="s">
        <v>51</v>
      </c>
      <c r="L14" s="11" t="s">
        <v>47</v>
      </c>
      <c r="M14" s="11">
        <v>6840.6</v>
      </c>
    </row>
    <row r="15" spans="1:13">
      <c r="A15" t="s">
        <v>48</v>
      </c>
      <c r="B15" s="10">
        <v>44512</v>
      </c>
      <c r="C15">
        <v>1306</v>
      </c>
      <c r="D15" s="11">
        <v>191844</v>
      </c>
      <c r="E15" s="11">
        <v>0</v>
      </c>
      <c r="F15" s="11">
        <v>0</v>
      </c>
      <c r="G15" s="11">
        <v>36501</v>
      </c>
      <c r="H15" s="11">
        <v>0</v>
      </c>
      <c r="I15" s="11">
        <v>0</v>
      </c>
      <c r="J15" s="11">
        <v>228345</v>
      </c>
      <c r="K15" s="11" t="s">
        <v>51</v>
      </c>
      <c r="L15" s="11" t="s">
        <v>47</v>
      </c>
      <c r="M15" s="11">
        <v>224301.38</v>
      </c>
    </row>
    <row r="16" spans="1:13">
      <c r="A16" t="s">
        <v>48</v>
      </c>
      <c r="B16" s="10">
        <v>44512</v>
      </c>
      <c r="C16">
        <v>1384</v>
      </c>
      <c r="D16" s="11">
        <v>37113</v>
      </c>
      <c r="E16" s="11">
        <v>0</v>
      </c>
      <c r="F16" s="11">
        <v>0</v>
      </c>
      <c r="G16" s="11">
        <v>5276</v>
      </c>
      <c r="H16" s="11">
        <v>0</v>
      </c>
      <c r="I16" s="11">
        <v>0</v>
      </c>
      <c r="J16" s="11">
        <v>42389</v>
      </c>
      <c r="K16" s="11" t="s">
        <v>51</v>
      </c>
      <c r="L16" s="11" t="s">
        <v>47</v>
      </c>
      <c r="M16" s="11">
        <v>0.04</v>
      </c>
    </row>
    <row r="17" spans="1:13">
      <c r="A17" t="s">
        <v>48</v>
      </c>
      <c r="B17" s="10">
        <v>44512</v>
      </c>
      <c r="C17">
        <v>1422</v>
      </c>
      <c r="D17" s="11">
        <v>187800</v>
      </c>
      <c r="E17" s="11">
        <v>0</v>
      </c>
      <c r="F17" s="11">
        <v>0</v>
      </c>
      <c r="G17" s="11">
        <v>26292</v>
      </c>
      <c r="H17" s="11">
        <v>0</v>
      </c>
      <c r="I17" s="11">
        <v>0</v>
      </c>
      <c r="J17" s="11">
        <v>214092</v>
      </c>
      <c r="K17" s="11" t="s">
        <v>51</v>
      </c>
      <c r="L17" s="11" t="s">
        <v>47</v>
      </c>
      <c r="M17" s="11">
        <v>214091.94</v>
      </c>
    </row>
    <row r="18" spans="1:13">
      <c r="A18" t="s">
        <v>48</v>
      </c>
      <c r="B18" s="10">
        <v>44593</v>
      </c>
      <c r="C18">
        <v>12190</v>
      </c>
      <c r="D18" s="11">
        <v>0</v>
      </c>
      <c r="E18" s="11">
        <v>0</v>
      </c>
      <c r="F18" s="11">
        <v>0</v>
      </c>
      <c r="G18" s="11">
        <v>20600</v>
      </c>
      <c r="H18" s="11">
        <v>0</v>
      </c>
      <c r="I18" s="11">
        <v>0</v>
      </c>
      <c r="J18" s="11">
        <v>20600</v>
      </c>
      <c r="K18" s="11" t="s">
        <v>51</v>
      </c>
      <c r="L18" s="11" t="s">
        <v>47</v>
      </c>
      <c r="M18" s="11">
        <v>20600</v>
      </c>
    </row>
    <row r="19" spans="1:13">
      <c r="A19" t="s">
        <v>48</v>
      </c>
      <c r="B19" s="10">
        <v>44593</v>
      </c>
      <c r="C19">
        <v>12206</v>
      </c>
      <c r="D19" s="11">
        <v>0</v>
      </c>
      <c r="E19" s="11">
        <v>0</v>
      </c>
      <c r="F19" s="11">
        <v>0</v>
      </c>
      <c r="G19" s="11">
        <v>100</v>
      </c>
      <c r="H19" s="11">
        <v>0</v>
      </c>
      <c r="I19" s="11">
        <v>0</v>
      </c>
      <c r="J19" s="11">
        <v>100</v>
      </c>
      <c r="K19" s="11" t="s">
        <v>51</v>
      </c>
      <c r="L19" s="11" t="s">
        <v>47</v>
      </c>
      <c r="M19" s="11">
        <v>100</v>
      </c>
    </row>
    <row r="20" spans="1:13">
      <c r="A20" t="s">
        <v>48</v>
      </c>
      <c r="B20" s="10">
        <v>44515</v>
      </c>
      <c r="C20">
        <v>7988</v>
      </c>
      <c r="D20" s="11">
        <v>28017</v>
      </c>
      <c r="E20" s="11">
        <v>0</v>
      </c>
      <c r="F20" s="11">
        <v>0</v>
      </c>
      <c r="G20" s="11">
        <v>1339</v>
      </c>
      <c r="H20" s="11">
        <v>0</v>
      </c>
      <c r="I20" s="11">
        <v>0</v>
      </c>
      <c r="J20" s="11">
        <v>29356</v>
      </c>
      <c r="K20" s="11" t="s">
        <v>51</v>
      </c>
      <c r="L20" s="11" t="s">
        <v>47</v>
      </c>
      <c r="M20" s="11">
        <v>29356</v>
      </c>
    </row>
    <row r="21" spans="1:13">
      <c r="A21" t="s">
        <v>48</v>
      </c>
      <c r="B21" s="10">
        <v>44515</v>
      </c>
      <c r="C21">
        <v>8002</v>
      </c>
      <c r="D21" s="11">
        <v>15919</v>
      </c>
      <c r="E21" s="11">
        <v>0</v>
      </c>
      <c r="F21" s="11">
        <v>0</v>
      </c>
      <c r="G21" s="11">
        <v>238</v>
      </c>
      <c r="H21" s="11">
        <v>0</v>
      </c>
      <c r="I21" s="11">
        <v>0</v>
      </c>
      <c r="J21" s="11">
        <v>16157</v>
      </c>
      <c r="K21" s="11" t="s">
        <v>51</v>
      </c>
      <c r="L21" s="11" t="s">
        <v>47</v>
      </c>
      <c r="M21" s="11">
        <v>16157</v>
      </c>
    </row>
    <row r="22" spans="1:13">
      <c r="A22" t="s">
        <v>46</v>
      </c>
      <c r="B22" s="10">
        <v>44236</v>
      </c>
      <c r="C22">
        <v>2708</v>
      </c>
      <c r="D22" s="11">
        <v>0</v>
      </c>
      <c r="E22" s="11">
        <v>0</v>
      </c>
      <c r="F22" s="11">
        <v>0</v>
      </c>
      <c r="G22" s="11">
        <v>909</v>
      </c>
      <c r="H22" s="11">
        <v>0</v>
      </c>
      <c r="I22" s="11">
        <v>0</v>
      </c>
      <c r="J22" s="11">
        <v>909</v>
      </c>
      <c r="K22" s="11" t="s">
        <v>51</v>
      </c>
      <c r="L22" s="11" t="s">
        <v>47</v>
      </c>
      <c r="M22" s="11">
        <v>274</v>
      </c>
    </row>
    <row r="23" spans="1:13">
      <c r="A23" t="s">
        <v>46</v>
      </c>
      <c r="B23" s="10">
        <v>44240</v>
      </c>
      <c r="C23">
        <v>435</v>
      </c>
      <c r="D23" s="11">
        <v>0</v>
      </c>
      <c r="E23" s="11">
        <v>0</v>
      </c>
      <c r="F23" s="11">
        <v>0</v>
      </c>
      <c r="G23" s="11">
        <v>548</v>
      </c>
      <c r="H23" s="11">
        <v>0</v>
      </c>
      <c r="I23" s="11">
        <v>0</v>
      </c>
      <c r="J23" s="11">
        <v>548</v>
      </c>
      <c r="K23" s="11" t="s">
        <v>51</v>
      </c>
      <c r="L23" s="11" t="s">
        <v>47</v>
      </c>
      <c r="M23" s="11">
        <v>96.5</v>
      </c>
    </row>
    <row r="24" spans="1:13">
      <c r="A24" t="s">
        <v>46</v>
      </c>
      <c r="B24" s="10">
        <v>44240</v>
      </c>
      <c r="C24">
        <v>413</v>
      </c>
      <c r="D24" s="11">
        <v>0</v>
      </c>
      <c r="E24" s="11">
        <v>0</v>
      </c>
      <c r="F24" s="11">
        <v>0</v>
      </c>
      <c r="G24" s="11">
        <v>563</v>
      </c>
      <c r="H24" s="11">
        <v>0</v>
      </c>
      <c r="I24" s="11">
        <v>0</v>
      </c>
      <c r="J24" s="11">
        <v>563</v>
      </c>
      <c r="K24" s="11" t="s">
        <v>51</v>
      </c>
      <c r="L24" s="11" t="s">
        <v>47</v>
      </c>
      <c r="M24" s="11">
        <v>96.5</v>
      </c>
    </row>
    <row r="25" spans="1:13">
      <c r="A25" t="s">
        <v>46</v>
      </c>
      <c r="B25" s="10">
        <v>44240</v>
      </c>
      <c r="C25">
        <v>328</v>
      </c>
      <c r="D25" s="11">
        <v>0</v>
      </c>
      <c r="E25" s="11">
        <v>0</v>
      </c>
      <c r="F25" s="11">
        <v>0</v>
      </c>
      <c r="G25" s="11">
        <v>879</v>
      </c>
      <c r="H25" s="11">
        <v>0</v>
      </c>
      <c r="I25" s="11">
        <v>0</v>
      </c>
      <c r="J25" s="11">
        <v>879</v>
      </c>
      <c r="K25" s="11" t="s">
        <v>51</v>
      </c>
      <c r="L25" s="11" t="s">
        <v>47</v>
      </c>
      <c r="M25" s="11">
        <v>81</v>
      </c>
    </row>
    <row r="26" spans="1:13">
      <c r="A26" t="s">
        <v>46</v>
      </c>
      <c r="B26" s="10">
        <v>44242</v>
      </c>
      <c r="C26">
        <v>1524</v>
      </c>
      <c r="D26" s="11">
        <v>0</v>
      </c>
      <c r="E26" s="11">
        <v>0</v>
      </c>
      <c r="F26" s="11">
        <v>0</v>
      </c>
      <c r="G26" s="11">
        <v>222</v>
      </c>
      <c r="H26" s="11">
        <v>0</v>
      </c>
      <c r="I26" s="11">
        <v>0</v>
      </c>
      <c r="J26" s="11">
        <v>222</v>
      </c>
      <c r="K26" s="11" t="s">
        <v>51</v>
      </c>
      <c r="L26" s="11" t="s">
        <v>47</v>
      </c>
      <c r="M26" s="11">
        <v>45</v>
      </c>
    </row>
    <row r="27" spans="1:13">
      <c r="A27" t="s">
        <v>46</v>
      </c>
      <c r="B27" s="10">
        <v>44242</v>
      </c>
      <c r="C27">
        <v>1458</v>
      </c>
      <c r="D27" s="11">
        <v>0</v>
      </c>
      <c r="E27" s="11">
        <v>0</v>
      </c>
      <c r="F27" s="11">
        <v>0</v>
      </c>
      <c r="G27" s="11">
        <v>396</v>
      </c>
      <c r="H27" s="11">
        <v>0</v>
      </c>
      <c r="I27" s="11">
        <v>0</v>
      </c>
      <c r="J27" s="11">
        <v>396</v>
      </c>
      <c r="K27" s="11" t="s">
        <v>51</v>
      </c>
      <c r="L27" s="11" t="s">
        <v>47</v>
      </c>
      <c r="M27" s="11">
        <v>56</v>
      </c>
    </row>
    <row r="28" spans="1:13">
      <c r="A28" t="s">
        <v>48</v>
      </c>
      <c r="B28" s="10">
        <v>42137</v>
      </c>
      <c r="C28">
        <v>1734</v>
      </c>
      <c r="D28" s="11">
        <v>2252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2252</v>
      </c>
      <c r="K28" s="11" t="s">
        <v>51</v>
      </c>
      <c r="L28" s="11" t="s">
        <v>47</v>
      </c>
      <c r="M28" s="11">
        <v>2</v>
      </c>
    </row>
    <row r="29" spans="1:13">
      <c r="A29" t="s">
        <v>48</v>
      </c>
      <c r="B29" s="10">
        <v>42137</v>
      </c>
      <c r="C29">
        <v>1616</v>
      </c>
      <c r="D29" s="11">
        <v>5872</v>
      </c>
      <c r="E29" s="11">
        <v>0</v>
      </c>
      <c r="F29" s="11">
        <v>0</v>
      </c>
      <c r="G29" s="11">
        <v>0</v>
      </c>
      <c r="H29" s="11">
        <v>0</v>
      </c>
      <c r="I29" s="11">
        <v>100</v>
      </c>
      <c r="J29" s="11">
        <v>5972</v>
      </c>
      <c r="K29" s="11" t="s">
        <v>51</v>
      </c>
      <c r="L29" s="11" t="s">
        <v>47</v>
      </c>
      <c r="M29" s="11">
        <v>1</v>
      </c>
    </row>
    <row r="30" spans="1:13">
      <c r="A30" t="s">
        <v>49</v>
      </c>
      <c r="B30" s="10">
        <v>42223</v>
      </c>
      <c r="C30">
        <v>91203</v>
      </c>
      <c r="D30" s="11">
        <v>7000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7000</v>
      </c>
      <c r="K30" s="11" t="s">
        <v>51</v>
      </c>
      <c r="L30" s="11" t="s">
        <v>47</v>
      </c>
      <c r="M30" s="11">
        <v>158</v>
      </c>
    </row>
    <row r="31" spans="1:13">
      <c r="A31" t="s">
        <v>46</v>
      </c>
      <c r="B31" s="10">
        <v>44236</v>
      </c>
      <c r="C31">
        <v>2699</v>
      </c>
      <c r="D31" s="11">
        <v>0</v>
      </c>
      <c r="E31" s="11">
        <v>0</v>
      </c>
      <c r="F31" s="11">
        <v>0</v>
      </c>
      <c r="G31" s="11">
        <v>336</v>
      </c>
      <c r="H31" s="11">
        <v>0</v>
      </c>
      <c r="I31" s="11">
        <v>0</v>
      </c>
      <c r="J31" s="11">
        <v>336</v>
      </c>
      <c r="K31" s="11" t="s">
        <v>51</v>
      </c>
      <c r="L31" s="11" t="s">
        <v>47</v>
      </c>
      <c r="M31" s="11">
        <v>194</v>
      </c>
    </row>
    <row r="32" spans="1:13">
      <c r="A32" t="s">
        <v>46</v>
      </c>
      <c r="B32" s="10">
        <v>44242</v>
      </c>
      <c r="C32">
        <v>1197</v>
      </c>
      <c r="D32" s="11">
        <v>0</v>
      </c>
      <c r="E32" s="11">
        <v>0</v>
      </c>
      <c r="F32" s="11">
        <v>0</v>
      </c>
      <c r="G32" s="11">
        <v>4400</v>
      </c>
      <c r="H32" s="11">
        <v>0</v>
      </c>
      <c r="I32" s="11">
        <v>0</v>
      </c>
      <c r="J32" s="11">
        <v>4400</v>
      </c>
      <c r="K32" s="11" t="s">
        <v>51</v>
      </c>
      <c r="L32" s="11" t="s">
        <v>47</v>
      </c>
      <c r="M32" s="11">
        <v>504.5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TDS OUTSTANDING</vt:lpstr>
      <vt:lpstr>UC ON 25-08-2021</vt:lpstr>
      <vt:lpstr>TDS OUTSTANDING (2)</vt:lpstr>
      <vt:lpstr>TDS OUTSTANDING ON 22-09-2021</vt:lpstr>
      <vt:lpstr>Unconsumed Challan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2022-02-24T07:26:26Z</dcterms:modified>
</cp:coreProperties>
</file>