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730"/>
  <workbookPr filterPrivacy="1" defaultThemeVersion="124226"/>
  <xr:revisionPtr revIDLastSave="0" documentId="13_ncr:1_{2A8CB5B8-6D72-44B0-A4FE-1A221D583A28}" xr6:coauthVersionLast="45" xr6:coauthVersionMax="47" xr10:uidLastSave="{00000000-0000-0000-0000-000000000000}"/>
  <bookViews>
    <workbookView xWindow="-120" yWindow="-120" windowWidth="20640" windowHeight="11310" activeTab="2" xr2:uid="{00000000-000D-0000-FFFF-FFFF00000000}"/>
  </bookViews>
  <sheets>
    <sheet name="Outstanding (2)" sheetId="9" r:id="rId1"/>
    <sheet name="UC ON 20-6-2021" sheetId="7" r:id="rId2"/>
    <sheet name="Unconsumed Challan " sheetId="11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O9" i="9" l="1"/>
  <c r="N9" i="9"/>
  <c r="M9" i="9"/>
  <c r="L9" i="9"/>
  <c r="K9" i="9"/>
  <c r="I9" i="9"/>
  <c r="H9" i="9"/>
  <c r="G9" i="9"/>
  <c r="F9" i="9"/>
  <c r="E9" i="9"/>
  <c r="P6" i="9"/>
  <c r="P5" i="9"/>
  <c r="P4" i="9"/>
  <c r="P9" i="9" l="1"/>
</calcChain>
</file>

<file path=xl/sharedStrings.xml><?xml version="1.0" encoding="utf-8"?>
<sst xmlns="http://schemas.openxmlformats.org/spreadsheetml/2006/main" count="77" uniqueCount="40">
  <si>
    <t>TDS outstanding demand details</t>
  </si>
  <si>
    <t>FY</t>
  </si>
  <si>
    <t>Quarter</t>
  </si>
  <si>
    <t>Form Type</t>
  </si>
  <si>
    <t>AMOUNT</t>
  </si>
  <si>
    <t>Short payment</t>
  </si>
  <si>
    <t>Short deduction</t>
  </si>
  <si>
    <t>Int on Short Payment</t>
  </si>
  <si>
    <t>Int on late payment</t>
  </si>
  <si>
    <t>Int on SD</t>
  </si>
  <si>
    <t>Int on LD</t>
  </si>
  <si>
    <t>Late filing levy</t>
  </si>
  <si>
    <t>Int U/s. 220(2)</t>
  </si>
  <si>
    <t>Others</t>
  </si>
  <si>
    <t>Q2</t>
  </si>
  <si>
    <t>24Q</t>
  </si>
  <si>
    <t>26Q</t>
  </si>
  <si>
    <t>2017-18</t>
  </si>
  <si>
    <t>2018-19</t>
  </si>
  <si>
    <t>2019-20</t>
  </si>
  <si>
    <t>Q4</t>
  </si>
  <si>
    <t>TOTAL</t>
  </si>
  <si>
    <t>BSR Code / Receipt Number</t>
  </si>
  <si>
    <t>Date on which Tax Deposited</t>
  </si>
  <si>
    <t>Challan Serial Number / DDO Serial Number</t>
  </si>
  <si>
    <r>
      <t>TDS / TCS (</t>
    </r>
    <r>
      <rPr>
        <b/>
        <sz val="9"/>
        <color rgb="FF000000"/>
        <rFont val="WebRupee"/>
      </rPr>
      <t>Rs.</t>
    </r>
    <r>
      <rPr>
        <b/>
        <sz val="8"/>
        <color rgb="FF000000"/>
        <rFont val="Arial"/>
        <family val="2"/>
      </rPr>
      <t>)</t>
    </r>
  </si>
  <si>
    <r>
      <t>Surcharge (</t>
    </r>
    <r>
      <rPr>
        <b/>
        <sz val="9"/>
        <color rgb="FF000000"/>
        <rFont val="WebRupee"/>
      </rPr>
      <t>Rs.</t>
    </r>
    <r>
      <rPr>
        <b/>
        <sz val="8"/>
        <color rgb="FF000000"/>
        <rFont val="Arial"/>
        <family val="2"/>
      </rPr>
      <t>)</t>
    </r>
  </si>
  <si>
    <r>
      <t>Education Cess (</t>
    </r>
    <r>
      <rPr>
        <b/>
        <sz val="9"/>
        <color rgb="FF000000"/>
        <rFont val="WebRupee"/>
      </rPr>
      <t>Rs.</t>
    </r>
    <r>
      <rPr>
        <b/>
        <sz val="8"/>
        <color rgb="FF000000"/>
        <rFont val="Arial"/>
        <family val="2"/>
      </rPr>
      <t>)</t>
    </r>
  </si>
  <si>
    <r>
      <t>Interest (</t>
    </r>
    <r>
      <rPr>
        <b/>
        <sz val="9"/>
        <color rgb="FF000000"/>
        <rFont val="WebRupee"/>
      </rPr>
      <t>Rs.</t>
    </r>
    <r>
      <rPr>
        <b/>
        <sz val="8"/>
        <color rgb="FF000000"/>
        <rFont val="Arial"/>
        <family val="2"/>
      </rPr>
      <t>)</t>
    </r>
  </si>
  <si>
    <r>
      <t>Levy (</t>
    </r>
    <r>
      <rPr>
        <b/>
        <sz val="9"/>
        <color rgb="FF000000"/>
        <rFont val="WebRupee"/>
      </rPr>
      <t>Rs.</t>
    </r>
    <r>
      <rPr>
        <b/>
        <sz val="8"/>
        <color rgb="FF000000"/>
        <rFont val="Arial"/>
        <family val="2"/>
      </rPr>
      <t>)</t>
    </r>
  </si>
  <si>
    <r>
      <t>Others (</t>
    </r>
    <r>
      <rPr>
        <b/>
        <sz val="9"/>
        <color rgb="FF000000"/>
        <rFont val="WebRupee"/>
      </rPr>
      <t>Rs.</t>
    </r>
    <r>
      <rPr>
        <b/>
        <sz val="8"/>
        <color rgb="FF000000"/>
        <rFont val="Arial"/>
        <family val="2"/>
      </rPr>
      <t>)</t>
    </r>
  </si>
  <si>
    <r>
      <t>Total Tax Deposited (</t>
    </r>
    <r>
      <rPr>
        <b/>
        <sz val="9"/>
        <color rgb="FF000000"/>
        <rFont val="WebRupee"/>
      </rPr>
      <t>Rs.</t>
    </r>
    <r>
      <rPr>
        <b/>
        <sz val="8"/>
        <color rgb="FF000000"/>
        <rFont val="Arial"/>
        <family val="2"/>
      </rPr>
      <t>)</t>
    </r>
  </si>
  <si>
    <t>Cheque No. / DD No.</t>
  </si>
  <si>
    <t>Whether TDS / TCS Deposited by Book Adjustment? (Yes / No)</t>
  </si>
  <si>
    <t>051****</t>
  </si>
  <si>
    <t>No</t>
  </si>
  <si>
    <r>
      <t>Available Balance in Challan (</t>
    </r>
    <r>
      <rPr>
        <b/>
        <sz val="9"/>
        <color rgb="FF000000"/>
        <rFont val="WebRupee"/>
      </rPr>
      <t>R</t>
    </r>
  </si>
  <si>
    <t>Additional Late Payment interest against the processing of latest correction</t>
  </si>
  <si>
    <t>2020-21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</si>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</sst>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(* #,##0.00_);_(* \(#,##0.00\);_(* &quot;-&quot;??_);_(@_)"/>
    <numFmt numFmtId="165" formatCode="_-* #,##0_-;\-* #,##0_-;_-* &quot;-&quot;??_-;_-@_-"/>
    <numFmt numFmtId="167" formatCode="_(* #,##0_);_(* \(#,##0\);_(* &quot;-&quot;??_);_(@_)"/>
  </numFmts>
  <fonts count="1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8"/>
      <color rgb="FF000000"/>
      <name val="Arial"/>
      <family val="2"/>
    </font>
    <font>
      <b/>
      <sz val="9"/>
      <color rgb="FF000000"/>
      <name val="WebRupee"/>
    </font>
    <font>
      <sz val="8"/>
      <color rgb="FF000000"/>
      <name val="Verdana"/>
      <family val="2"/>
    </font>
    <font>
      <u/>
      <sz val="8"/>
      <color rgb="FF222222"/>
      <name val="Lucida Sans"/>
      <family val="2"/>
    </font>
    <font>
      <sz val="8"/>
      <color rgb="FF1D5987"/>
      <name val="Lucida Sans"/>
      <family val="2"/>
    </font>
    <font>
      <u/>
      <sz val="8"/>
      <color rgb="FF363636"/>
      <name val="Lucida Sans"/>
      <family val="2"/>
    </font>
  </fonts>
  <fills count="5">
    <fill>
      <patternFill patternType="none"/>
    </fill>
    <fill>
      <patternFill patternType="gray125"/>
    </fill>
    <fill>
      <patternFill patternType="solid">
        <fgColor rgb="FFDFEFFC"/>
        <bgColor indexed="64"/>
      </patternFill>
    </fill>
    <fill>
      <patternFill patternType="solid">
        <fgColor rgb="FFFCFDFD"/>
        <bgColor indexed="64"/>
      </patternFill>
    </fill>
    <fill>
      <patternFill patternType="solid">
        <fgColor rgb="FFD0E5F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24">
    <xf numFmtId="0" fontId="0" fillId="0" borderId="0" xfId="0"/>
    <xf numFmtId="0" fontId="0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Fill="1" applyAlignment="1">
      <alignment horizontal="center" vertical="center" wrapText="1"/>
    </xf>
    <xf numFmtId="165" fontId="2" fillId="0" borderId="0" xfId="1" applyNumberFormat="1" applyFont="1" applyAlignment="1">
      <alignment horizontal="center" vertical="center" wrapText="1"/>
    </xf>
    <xf numFmtId="165" fontId="0" fillId="0" borderId="0" xfId="0" applyNumberFormat="1"/>
    <xf numFmtId="0" fontId="2" fillId="0" borderId="0" xfId="0" applyFont="1"/>
    <xf numFmtId="0" fontId="6" fillId="0" borderId="0" xfId="0" applyFont="1" applyAlignment="1">
      <alignment wrapText="1"/>
    </xf>
    <xf numFmtId="0" fontId="4" fillId="2" borderId="1" xfId="0" applyFont="1" applyFill="1" applyBorder="1" applyAlignment="1">
      <alignment horizontal="center" vertical="center" wrapText="1"/>
    </xf>
    <xf numFmtId="0" fontId="9" fillId="4" borderId="1" xfId="0" applyFont="1" applyFill="1" applyBorder="1" applyAlignment="1">
      <alignment horizontal="center" vertical="center" wrapText="1"/>
    </xf>
    <xf numFmtId="15" fontId="9" fillId="4" borderId="1" xfId="0" applyNumberFormat="1" applyFont="1" applyFill="1" applyBorder="1" applyAlignment="1">
      <alignment horizontal="center" vertical="center" wrapText="1"/>
    </xf>
    <xf numFmtId="4" fontId="9" fillId="4" borderId="1" xfId="0" applyNumberFormat="1" applyFont="1" applyFill="1" applyBorder="1" applyAlignment="1">
      <alignment horizontal="right" vertical="center" wrapText="1"/>
    </xf>
    <xf numFmtId="0" fontId="9" fillId="4" borderId="1" xfId="0" applyFont="1" applyFill="1" applyBorder="1" applyAlignment="1">
      <alignment horizontal="right" vertical="center" wrapText="1"/>
    </xf>
    <xf numFmtId="0" fontId="0" fillId="0" borderId="1" xfId="0" applyBorder="1"/>
    <xf numFmtId="0" fontId="7" fillId="3" borderId="1" xfId="0" applyFont="1" applyFill="1" applyBorder="1" applyAlignment="1">
      <alignment horizontal="center" vertical="center" wrapText="1"/>
    </xf>
    <xf numFmtId="15" fontId="7" fillId="3" borderId="1" xfId="0" applyNumberFormat="1" applyFont="1" applyFill="1" applyBorder="1" applyAlignment="1">
      <alignment horizontal="center" vertical="center" wrapText="1"/>
    </xf>
    <xf numFmtId="4" fontId="7" fillId="3" borderId="1" xfId="0" applyNumberFormat="1" applyFont="1" applyFill="1" applyBorder="1" applyAlignment="1">
      <alignment horizontal="right" vertical="center" wrapText="1"/>
    </xf>
    <xf numFmtId="0" fontId="7" fillId="3" borderId="1" xfId="0" applyFont="1" applyFill="1" applyBorder="1" applyAlignment="1">
      <alignment horizontal="right" vertical="center" wrapText="1"/>
    </xf>
    <xf numFmtId="0" fontId="8" fillId="4" borderId="1" xfId="0" applyFont="1" applyFill="1" applyBorder="1" applyAlignment="1">
      <alignment horizontal="center" vertical="center" wrapText="1"/>
    </xf>
    <xf numFmtId="15" fontId="8" fillId="4" borderId="1" xfId="0" applyNumberFormat="1" applyFont="1" applyFill="1" applyBorder="1" applyAlignment="1">
      <alignment horizontal="center" vertical="center" wrapText="1"/>
    </xf>
    <xf numFmtId="4" fontId="8" fillId="4" borderId="1" xfId="0" applyNumberFormat="1" applyFont="1" applyFill="1" applyBorder="1" applyAlignment="1">
      <alignment horizontal="right" vertical="center" wrapText="1"/>
    </xf>
    <xf numFmtId="0" fontId="8" fillId="4" borderId="1" xfId="0" applyFont="1" applyFill="1" applyBorder="1" applyAlignment="1">
      <alignment horizontal="right" vertical="center" wrapText="1"/>
    </xf>
    <xf numFmtId="15" fontId="0" fillId="0" borderId="0" xfId="0" applyNumberFormat="1"/>
    <xf numFmtId="167" fontId="0" fillId="0" borderId="0" xfId="1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8"/>
  <sheetViews>
    <sheetView workbookViewId="0">
      <selection activeCell="I14" sqref="I14"/>
    </sheetView>
  </sheetViews>
  <sheetFormatPr defaultRowHeight="15"/>
  <cols>
    <col min="10" max="10" width="10.5703125" customWidth="1"/>
  </cols>
  <sheetData>
    <row r="1" spans="1:16">
      <c r="B1" t="s">
        <v>0</v>
      </c>
    </row>
    <row r="3" spans="1:16" ht="85.5">
      <c r="A3" s="1"/>
      <c r="B3" s="2" t="s">
        <v>1</v>
      </c>
      <c r="C3" s="3" t="s">
        <v>2</v>
      </c>
      <c r="D3" s="3" t="s">
        <v>3</v>
      </c>
      <c r="E3" s="3" t="s">
        <v>4</v>
      </c>
      <c r="F3" s="4" t="s">
        <v>5</v>
      </c>
      <c r="G3" s="4" t="s">
        <v>6</v>
      </c>
      <c r="H3" s="4" t="s">
        <v>7</v>
      </c>
      <c r="I3" s="4" t="s">
        <v>8</v>
      </c>
      <c r="J3" s="7" t="s">
        <v>37</v>
      </c>
      <c r="K3" s="4" t="s">
        <v>9</v>
      </c>
      <c r="L3" s="4" t="s">
        <v>10</v>
      </c>
      <c r="M3" s="4" t="s">
        <v>11</v>
      </c>
      <c r="N3" s="4" t="s">
        <v>12</v>
      </c>
      <c r="O3" s="2" t="s">
        <v>13</v>
      </c>
      <c r="P3" s="1"/>
    </row>
    <row r="4" spans="1:16">
      <c r="B4" s="6" t="s">
        <v>17</v>
      </c>
      <c r="C4" s="6" t="s">
        <v>14</v>
      </c>
      <c r="D4" s="6" t="s">
        <v>15</v>
      </c>
      <c r="E4" s="6">
        <v>11600</v>
      </c>
      <c r="F4" s="5">
        <v>0</v>
      </c>
      <c r="G4" s="5">
        <v>0</v>
      </c>
      <c r="H4" s="5">
        <v>0</v>
      </c>
      <c r="I4" s="5">
        <v>0</v>
      </c>
      <c r="J4" s="5">
        <v>0</v>
      </c>
      <c r="K4" s="5">
        <v>0</v>
      </c>
      <c r="L4" s="5">
        <v>0</v>
      </c>
      <c r="M4" s="5">
        <v>11600</v>
      </c>
      <c r="N4" s="5">
        <v>0</v>
      </c>
      <c r="O4" s="5">
        <v>0</v>
      </c>
      <c r="P4" s="5">
        <f>SUM(F4:O4)-E4</f>
        <v>0</v>
      </c>
    </row>
    <row r="5" spans="1:16">
      <c r="B5" s="6" t="s">
        <v>17</v>
      </c>
      <c r="C5" s="6" t="s">
        <v>14</v>
      </c>
      <c r="D5" s="6" t="s">
        <v>16</v>
      </c>
      <c r="E5" s="6">
        <v>10000</v>
      </c>
      <c r="F5" s="5">
        <v>0</v>
      </c>
      <c r="G5" s="5">
        <v>0</v>
      </c>
      <c r="H5" s="5">
        <v>0</v>
      </c>
      <c r="I5" s="5">
        <v>0</v>
      </c>
      <c r="J5" s="5">
        <v>0</v>
      </c>
      <c r="K5" s="5">
        <v>0</v>
      </c>
      <c r="L5" s="5">
        <v>0</v>
      </c>
      <c r="M5" s="5">
        <v>10000</v>
      </c>
      <c r="N5" s="5">
        <v>0</v>
      </c>
      <c r="O5" s="5">
        <v>0</v>
      </c>
      <c r="P5" s="5">
        <f t="shared" ref="P5:P6" si="0">SUM(F5:O5)-E5</f>
        <v>0</v>
      </c>
    </row>
    <row r="6" spans="1:16">
      <c r="B6" s="6" t="s">
        <v>38</v>
      </c>
      <c r="C6" s="6" t="s">
        <v>20</v>
      </c>
      <c r="D6" s="6" t="s">
        <v>15</v>
      </c>
      <c r="E6" s="6">
        <v>10540</v>
      </c>
      <c r="F6" s="5">
        <v>0</v>
      </c>
      <c r="G6" s="5">
        <v>10140</v>
      </c>
      <c r="H6" s="5">
        <v>0</v>
      </c>
      <c r="I6" s="5">
        <v>0</v>
      </c>
      <c r="J6" s="5">
        <v>0</v>
      </c>
      <c r="K6" s="5">
        <v>400</v>
      </c>
      <c r="L6" s="5">
        <v>0</v>
      </c>
      <c r="M6" s="5">
        <v>0</v>
      </c>
      <c r="N6" s="5">
        <v>0</v>
      </c>
      <c r="O6" s="5">
        <v>0</v>
      </c>
      <c r="P6" s="5">
        <f t="shared" si="0"/>
        <v>0</v>
      </c>
    </row>
    <row r="7" spans="1:16">
      <c r="B7" s="6"/>
      <c r="C7" s="6"/>
      <c r="D7" s="6"/>
      <c r="E7" s="6"/>
      <c r="F7" s="5"/>
      <c r="G7" s="5"/>
      <c r="H7" s="5"/>
      <c r="I7" s="5"/>
      <c r="J7" s="5"/>
      <c r="K7" s="5"/>
      <c r="L7" s="5"/>
      <c r="M7" s="5"/>
      <c r="N7" s="5"/>
      <c r="O7" s="5"/>
      <c r="P7" s="5"/>
    </row>
    <row r="8" spans="1:16">
      <c r="F8" s="5"/>
      <c r="G8" s="5"/>
      <c r="H8" s="5"/>
      <c r="I8" s="5"/>
      <c r="J8" s="5"/>
      <c r="K8" s="5"/>
      <c r="L8" s="5"/>
      <c r="M8" s="5"/>
      <c r="N8" s="5"/>
      <c r="O8" s="5"/>
      <c r="P8" s="5"/>
    </row>
    <row r="9" spans="1:16">
      <c r="C9" s="6" t="s">
        <v>21</v>
      </c>
      <c r="D9" s="6"/>
      <c r="E9" s="6">
        <f>SUM(E4:E6)</f>
        <v>32140</v>
      </c>
      <c r="F9" s="6">
        <f>SUM(F4:F6)</f>
        <v>0</v>
      </c>
      <c r="G9" s="6">
        <f>SUM(G4:G6)</f>
        <v>10140</v>
      </c>
      <c r="H9" s="6">
        <f>SUM(H4:H6)</f>
        <v>0</v>
      </c>
      <c r="I9" s="6">
        <f>SUM(I4:I6)</f>
        <v>0</v>
      </c>
      <c r="J9" s="6"/>
      <c r="K9" s="6">
        <f t="shared" ref="K9:P9" si="1">SUM(K4:K6)</f>
        <v>400</v>
      </c>
      <c r="L9" s="6">
        <f t="shared" si="1"/>
        <v>0</v>
      </c>
      <c r="M9" s="6">
        <f t="shared" si="1"/>
        <v>21600</v>
      </c>
      <c r="N9" s="6">
        <f t="shared" si="1"/>
        <v>0</v>
      </c>
      <c r="O9" s="6">
        <f t="shared" si="1"/>
        <v>0</v>
      </c>
      <c r="P9" s="6">
        <f t="shared" si="1"/>
        <v>0</v>
      </c>
    </row>
    <row r="10" spans="1:16"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</row>
    <row r="11" spans="1:16"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</row>
    <row r="12" spans="1:16"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</row>
    <row r="13" spans="1:16"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</row>
    <row r="14" spans="1:16"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</row>
    <row r="15" spans="1:16"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</row>
    <row r="16" spans="1:16"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</row>
    <row r="17" spans="6:16"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</row>
    <row r="18" spans="6:16"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7"/>
  <sheetViews>
    <sheetView workbookViewId="0">
      <selection sqref="A1:N1"/>
    </sheetView>
  </sheetViews>
  <sheetFormatPr defaultRowHeight="15"/>
  <cols>
    <col min="1" max="1" width="8.5703125" bestFit="1" customWidth="1"/>
    <col min="2" max="3" width="9" bestFit="1" customWidth="1"/>
    <col min="4" max="4" width="8.85546875" bestFit="1" customWidth="1"/>
    <col min="6" max="6" width="8.7109375" bestFit="1" customWidth="1"/>
    <col min="7" max="7" width="8.28515625" bestFit="1" customWidth="1"/>
    <col min="8" max="8" width="8.85546875" bestFit="1" customWidth="1"/>
    <col min="9" max="9" width="8.5703125" bestFit="1" customWidth="1"/>
    <col min="10" max="10" width="9" bestFit="1" customWidth="1"/>
    <col min="11" max="11" width="7.140625" bestFit="1" customWidth="1"/>
    <col min="12" max="12" width="9" bestFit="1" customWidth="1"/>
    <col min="13" max="13" width="8.85546875" bestFit="1" customWidth="1"/>
    <col min="14" max="14" width="7.7109375" bestFit="1" customWidth="1"/>
  </cols>
  <sheetData>
    <row r="1" spans="1:14" ht="78.75">
      <c r="A1" s="8" t="s">
        <v>22</v>
      </c>
      <c r="B1" s="8" t="s">
        <v>23</v>
      </c>
      <c r="C1" s="8" t="s">
        <v>24</v>
      </c>
      <c r="D1" s="8" t="s">
        <v>25</v>
      </c>
      <c r="E1" s="8" t="s">
        <v>26</v>
      </c>
      <c r="F1" s="8" t="s">
        <v>27</v>
      </c>
      <c r="G1" s="8" t="s">
        <v>28</v>
      </c>
      <c r="H1" s="8" t="s">
        <v>29</v>
      </c>
      <c r="I1" s="8" t="s">
        <v>30</v>
      </c>
      <c r="J1" s="8" t="s">
        <v>31</v>
      </c>
      <c r="K1" s="8" t="s">
        <v>32</v>
      </c>
      <c r="L1" s="8" t="s">
        <v>33</v>
      </c>
      <c r="M1" s="8" t="s">
        <v>36</v>
      </c>
      <c r="N1" s="8" t="s">
        <v>1</v>
      </c>
    </row>
    <row r="2" spans="1:14">
      <c r="A2" s="9" t="s">
        <v>34</v>
      </c>
      <c r="B2" s="10">
        <v>42924</v>
      </c>
      <c r="C2" s="9">
        <v>5792</v>
      </c>
      <c r="D2" s="11">
        <v>10300</v>
      </c>
      <c r="E2" s="12">
        <v>0</v>
      </c>
      <c r="F2" s="12">
        <v>0</v>
      </c>
      <c r="G2" s="12">
        <v>0</v>
      </c>
      <c r="H2" s="12">
        <v>0</v>
      </c>
      <c r="I2" s="12">
        <v>0</v>
      </c>
      <c r="J2" s="11">
        <v>10300</v>
      </c>
      <c r="K2" s="9"/>
      <c r="L2" s="9" t="s">
        <v>35</v>
      </c>
      <c r="M2" s="12">
        <v>150</v>
      </c>
      <c r="N2" s="13" t="s">
        <v>17</v>
      </c>
    </row>
    <row r="3" spans="1:14">
      <c r="A3" s="14" t="s">
        <v>34</v>
      </c>
      <c r="B3" s="15">
        <v>43585</v>
      </c>
      <c r="C3" s="14">
        <v>68810</v>
      </c>
      <c r="D3" s="16">
        <v>30651</v>
      </c>
      <c r="E3" s="17">
        <v>0</v>
      </c>
      <c r="F3" s="17">
        <v>0</v>
      </c>
      <c r="G3" s="17">
        <v>460</v>
      </c>
      <c r="H3" s="17">
        <v>0</v>
      </c>
      <c r="I3" s="17">
        <v>0</v>
      </c>
      <c r="J3" s="16">
        <v>31111</v>
      </c>
      <c r="K3" s="14"/>
      <c r="L3" s="14" t="s">
        <v>35</v>
      </c>
      <c r="M3" s="17">
        <v>75</v>
      </c>
      <c r="N3" s="13" t="s">
        <v>18</v>
      </c>
    </row>
    <row r="4" spans="1:14">
      <c r="A4" s="18" t="s">
        <v>34</v>
      </c>
      <c r="B4" s="19">
        <v>43585</v>
      </c>
      <c r="C4" s="18">
        <v>76605</v>
      </c>
      <c r="D4" s="20">
        <v>45000</v>
      </c>
      <c r="E4" s="21">
        <v>0</v>
      </c>
      <c r="F4" s="21">
        <v>0</v>
      </c>
      <c r="G4" s="21">
        <v>675</v>
      </c>
      <c r="H4" s="21">
        <v>0</v>
      </c>
      <c r="I4" s="21">
        <v>0</v>
      </c>
      <c r="J4" s="20">
        <v>45675</v>
      </c>
      <c r="K4" s="18"/>
      <c r="L4" s="18" t="s">
        <v>35</v>
      </c>
      <c r="M4" s="21">
        <v>209</v>
      </c>
      <c r="N4" s="13" t="s">
        <v>18</v>
      </c>
    </row>
    <row r="5" spans="1:14">
      <c r="A5" s="9" t="s">
        <v>34</v>
      </c>
      <c r="B5" s="10">
        <v>43768</v>
      </c>
      <c r="C5" s="9">
        <v>27670</v>
      </c>
      <c r="D5" s="11">
        <v>32145</v>
      </c>
      <c r="E5" s="12">
        <v>0</v>
      </c>
      <c r="F5" s="12">
        <v>0</v>
      </c>
      <c r="G5" s="12">
        <v>0</v>
      </c>
      <c r="H5" s="12">
        <v>0</v>
      </c>
      <c r="I5" s="12">
        <v>0</v>
      </c>
      <c r="J5" s="11">
        <v>32145</v>
      </c>
      <c r="K5" s="9"/>
      <c r="L5" s="9" t="s">
        <v>35</v>
      </c>
      <c r="M5" s="11">
        <v>15068.5</v>
      </c>
      <c r="N5" s="13" t="s">
        <v>19</v>
      </c>
    </row>
    <row r="6" spans="1:14">
      <c r="A6" s="14" t="s">
        <v>34</v>
      </c>
      <c r="B6" s="15">
        <v>44110</v>
      </c>
      <c r="C6" s="14">
        <v>93979</v>
      </c>
      <c r="D6" s="16">
        <v>15000</v>
      </c>
      <c r="E6" s="17">
        <v>0</v>
      </c>
      <c r="F6" s="17">
        <v>0</v>
      </c>
      <c r="G6" s="17">
        <v>0</v>
      </c>
      <c r="H6" s="17">
        <v>0</v>
      </c>
      <c r="I6" s="17">
        <v>0</v>
      </c>
      <c r="J6" s="16">
        <v>15000</v>
      </c>
      <c r="K6" s="14"/>
      <c r="L6" s="14" t="s">
        <v>35</v>
      </c>
      <c r="M6" s="16">
        <v>5000</v>
      </c>
      <c r="N6" s="13" t="s">
        <v>38</v>
      </c>
    </row>
    <row r="7" spans="1:14">
      <c r="A7" s="18" t="s">
        <v>34</v>
      </c>
      <c r="B7" s="19">
        <v>44204</v>
      </c>
      <c r="C7" s="18">
        <v>18602</v>
      </c>
      <c r="D7" s="20">
        <v>50000</v>
      </c>
      <c r="E7" s="21">
        <v>0</v>
      </c>
      <c r="F7" s="21">
        <v>0</v>
      </c>
      <c r="G7" s="21">
        <v>0</v>
      </c>
      <c r="H7" s="21">
        <v>0</v>
      </c>
      <c r="I7" s="21">
        <v>0</v>
      </c>
      <c r="J7" s="20">
        <v>50000</v>
      </c>
      <c r="K7" s="18"/>
      <c r="L7" s="18" t="s">
        <v>35</v>
      </c>
      <c r="M7" s="20">
        <v>8999</v>
      </c>
      <c r="N7" s="13" t="s">
        <v>38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E59516-F9D7-4832-87CC-D7BAA88222D0}">
  <dimension ref="A1:N3"/>
  <sheetViews>
    <sheetView tabSelected="1" workbookViewId="0">
      <selection activeCell="A4" sqref="A4"/>
    </sheetView>
  </sheetViews>
  <sheetFormatPr defaultRowHeight="15"/>
  <cols>
    <col min="4" max="4" width="10.5703125" bestFit="1" customWidth="1"/>
    <col min="5" max="9" width="9.28515625" bestFit="1" customWidth="1"/>
    <col min="10" max="10" width="10.5703125" bestFit="1" customWidth="1"/>
    <col min="13" max="13" width="9.5703125" bestFit="1" customWidth="1"/>
  </cols>
  <sheetData>
    <row r="1" spans="1:14" ht="78.75">
      <c r="A1" s="8" t="s">
        <v>22</v>
      </c>
      <c r="B1" s="8" t="s">
        <v>23</v>
      </c>
      <c r="C1" s="8" t="s">
        <v>24</v>
      </c>
      <c r="D1" s="8" t="s">
        <v>25</v>
      </c>
      <c r="E1" s="8" t="s">
        <v>26</v>
      </c>
      <c r="F1" s="8" t="s">
        <v>27</v>
      </c>
      <c r="G1" s="8" t="s">
        <v>28</v>
      </c>
      <c r="H1" s="8" t="s">
        <v>29</v>
      </c>
      <c r="I1" s="8" t="s">
        <v>30</v>
      </c>
      <c r="J1" s="8" t="s">
        <v>31</v>
      </c>
      <c r="K1" s="8" t="s">
        <v>32</v>
      </c>
      <c r="L1" s="8" t="s">
        <v>33</v>
      </c>
      <c r="M1" s="8" t="s">
        <v>36</v>
      </c>
      <c r="N1" s="8" t="s">
        <v>1</v>
      </c>
    </row>
    <row r="2" spans="1:14">
      <c r="A2" t="s">
        <v>34</v>
      </c>
      <c r="B2" s="22">
        <v>44110</v>
      </c>
      <c r="C2">
        <v>93979</v>
      </c>
      <c r="D2" s="23">
        <v>15000</v>
      </c>
      <c r="E2" s="23">
        <v>0</v>
      </c>
      <c r="F2" s="23">
        <v>0</v>
      </c>
      <c r="G2" s="23">
        <v>0</v>
      </c>
      <c r="H2" s="23">
        <v>0</v>
      </c>
      <c r="I2" s="23">
        <v>0</v>
      </c>
      <c r="J2" s="23">
        <v>15000</v>
      </c>
      <c r="K2" s="23" t="s">
        <v>39</v>
      </c>
      <c r="L2" s="23" t="s">
        <v>35</v>
      </c>
      <c r="M2" s="23">
        <v>4999.9799999999996</v>
      </c>
    </row>
    <row r="3" spans="1:14">
      <c r="A3" t="s">
        <v>34</v>
      </c>
      <c r="B3" s="22">
        <v>44204</v>
      </c>
      <c r="C3">
        <v>18602</v>
      </c>
      <c r="D3" s="23">
        <v>50000</v>
      </c>
      <c r="E3" s="23">
        <v>0</v>
      </c>
      <c r="F3" s="23">
        <v>0</v>
      </c>
      <c r="G3" s="23">
        <v>0</v>
      </c>
      <c r="H3" s="23">
        <v>0</v>
      </c>
      <c r="I3" s="23">
        <v>0</v>
      </c>
      <c r="J3" s="23">
        <v>50000</v>
      </c>
      <c r="K3" s="23" t="s">
        <v>39</v>
      </c>
      <c r="L3" s="23" t="s">
        <v>35</v>
      </c>
      <c r="M3" s="23">
        <v>8999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Outstanding (2)</vt:lpstr>
      <vt:lpstr>UC ON 20-6-2021</vt:lpstr>
      <vt:lpstr>Unconsumed Challan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2022-02-24T09:34:37Z</dcterms:modified>
</cp:coreProperties>
</file>