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9090" activeTab="1"/>
  </bookViews>
  <sheets>
    <sheet name="OUTSTANDING" sheetId="5" r:id="rId1"/>
    <sheet name="UNCONSUMED CHALLAN" sheetId="6" r:id="rId2"/>
  </sheets>
  <definedNames>
    <definedName name="_xlnm._FilterDatabase" localSheetId="0" hidden="1">OUTSTANDING!$B$3:$P$3</definedName>
    <definedName name="_xlnm._FilterDatabase" localSheetId="1" hidden="1">'UNCONSUMED CHALLAN'!$A$1:$O$1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5" l="1"/>
  <c r="N16" i="5"/>
  <c r="M16" i="5"/>
  <c r="L16" i="5"/>
  <c r="K16" i="5"/>
  <c r="J16" i="5"/>
  <c r="I16" i="5"/>
  <c r="H16" i="5"/>
  <c r="G16" i="5"/>
  <c r="F16" i="5"/>
  <c r="P11" i="5"/>
  <c r="P6" i="5"/>
  <c r="P8" i="5"/>
  <c r="P7" i="5"/>
  <c r="P9" i="5"/>
  <c r="P10" i="5"/>
  <c r="P5" i="5"/>
  <c r="P4" i="5"/>
  <c r="P12" i="5"/>
  <c r="P14" i="5"/>
  <c r="P13" i="5"/>
  <c r="P16" i="5" s="1"/>
</calcChain>
</file>

<file path=xl/sharedStrings.xml><?xml version="1.0" encoding="utf-8"?>
<sst xmlns="http://schemas.openxmlformats.org/spreadsheetml/2006/main" count="109" uniqueCount="49">
  <si>
    <t xml:space="preserve">TDS Outstanding Demand details </t>
  </si>
  <si>
    <t>S No</t>
  </si>
  <si>
    <t>Financial Year</t>
  </si>
  <si>
    <t>Quarter</t>
  </si>
  <si>
    <t>Form Type</t>
  </si>
  <si>
    <t>Amount</t>
  </si>
  <si>
    <t>Short payment</t>
  </si>
  <si>
    <t>Short deduction</t>
  </si>
  <si>
    <t>Int on Short Payment</t>
  </si>
  <si>
    <t>Int on late payment</t>
  </si>
  <si>
    <t>Int on SD</t>
  </si>
  <si>
    <t>Int on LD</t>
  </si>
  <si>
    <t>Late filing levy</t>
  </si>
  <si>
    <t>Int U/s. 220(2)</t>
  </si>
  <si>
    <t>Others</t>
  </si>
  <si>
    <t>2011-12</t>
  </si>
  <si>
    <t>Q4</t>
  </si>
  <si>
    <t>26Q</t>
  </si>
  <si>
    <t>2012-13</t>
  </si>
  <si>
    <t>2013-14</t>
  </si>
  <si>
    <t>2014-15</t>
  </si>
  <si>
    <t>Q3</t>
  </si>
  <si>
    <t>2015-16</t>
  </si>
  <si>
    <t>2016-17</t>
  </si>
  <si>
    <t>2017-18</t>
  </si>
  <si>
    <t>2018-19</t>
  </si>
  <si>
    <t>2020-21</t>
  </si>
  <si>
    <t>27EQ</t>
  </si>
  <si>
    <t>TOTAL</t>
  </si>
  <si>
    <t>051****</t>
  </si>
  <si>
    <t xml:space="preserve"> </t>
  </si>
  <si>
    <t>No</t>
  </si>
  <si>
    <t>DIFFERENT</t>
  </si>
  <si>
    <t>BSR CODE</t>
  </si>
  <si>
    <t>DATE ON WHICH TAX DEPOSITED</t>
  </si>
  <si>
    <t>CHALLAN SERIAL NUMBER</t>
  </si>
  <si>
    <t>TDS/TCS</t>
  </si>
  <si>
    <t>SURCHARGE</t>
  </si>
  <si>
    <t>EDUCATION CESS</t>
  </si>
  <si>
    <t>INTEREST</t>
  </si>
  <si>
    <t>LEVY</t>
  </si>
  <si>
    <t>OTHERS</t>
  </si>
  <si>
    <t>TOTAL TAX DEPOSITED</t>
  </si>
  <si>
    <t>CHEQUE NO</t>
  </si>
  <si>
    <t>WHETHER TDS/TCS DEPOSITED BY BOOK</t>
  </si>
  <si>
    <t>AVAILABLE BALANCE IN CHALLAN</t>
  </si>
  <si>
    <t>2019-20</t>
  </si>
  <si>
    <t>S.NO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</si>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</sst>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_-;\-* #,##0_-;_-* &quot;-&quot;??_-;_-@_-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5" fontId="0" fillId="0" borderId="1" xfId="0" applyNumberFormat="1" applyBorder="1"/>
    <xf numFmtId="166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I10" sqref="I10"/>
    </sheetView>
  </sheetViews>
  <sheetFormatPr defaultRowHeight="15" x14ac:dyDescent="0.25"/>
  <cols>
    <col min="1" max="5" width="9.140625" style="3"/>
    <col min="6" max="6" width="10.7109375" style="3" bestFit="1" customWidth="1"/>
    <col min="7" max="12" width="9.28515625" style="3" bestFit="1" customWidth="1"/>
    <col min="13" max="13" width="10.7109375" style="3" bestFit="1" customWidth="1"/>
    <col min="14" max="15" width="9.28515625" style="3" bestFit="1" customWidth="1"/>
    <col min="16" max="16" width="10.5703125" style="3" bestFit="1" customWidth="1"/>
    <col min="17" max="16384" width="9.140625" style="3"/>
  </cols>
  <sheetData>
    <row r="2" spans="2:16" ht="26.25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ht="45" x14ac:dyDescent="0.25"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4" t="s">
        <v>14</v>
      </c>
      <c r="P3" s="6" t="s">
        <v>32</v>
      </c>
    </row>
    <row r="4" spans="2:16" x14ac:dyDescent="0.25">
      <c r="B4" s="2">
        <v>1</v>
      </c>
      <c r="C4" s="2" t="s">
        <v>15</v>
      </c>
      <c r="D4" s="2" t="s">
        <v>16</v>
      </c>
      <c r="E4" s="2" t="s">
        <v>17</v>
      </c>
      <c r="F4" s="2">
        <v>5830</v>
      </c>
      <c r="G4" s="2"/>
      <c r="H4" s="2">
        <v>3014.7</v>
      </c>
      <c r="I4" s="2"/>
      <c r="J4" s="2">
        <v>1194</v>
      </c>
      <c r="K4" s="2">
        <v>1624</v>
      </c>
      <c r="L4" s="2"/>
      <c r="M4" s="2"/>
      <c r="N4" s="2"/>
      <c r="O4" s="2"/>
      <c r="P4" s="7">
        <f t="shared" ref="P4:P14" si="0">SUM(G4:O4)-F4</f>
        <v>2.6999999999998181</v>
      </c>
    </row>
    <row r="5" spans="2:16" x14ac:dyDescent="0.25">
      <c r="B5" s="2">
        <v>2</v>
      </c>
      <c r="C5" s="2" t="s">
        <v>18</v>
      </c>
      <c r="D5" s="2" t="s">
        <v>16</v>
      </c>
      <c r="E5" s="2" t="s">
        <v>17</v>
      </c>
      <c r="F5" s="2">
        <v>32870</v>
      </c>
      <c r="G5" s="2"/>
      <c r="H5" s="2">
        <v>7038.68</v>
      </c>
      <c r="I5" s="2"/>
      <c r="J5" s="2">
        <v>1680</v>
      </c>
      <c r="K5" s="2">
        <v>3150</v>
      </c>
      <c r="L5" s="2"/>
      <c r="M5" s="2">
        <v>21000</v>
      </c>
      <c r="N5" s="2"/>
      <c r="O5" s="2"/>
      <c r="P5" s="7">
        <f t="shared" si="0"/>
        <v>-1.319999999999709</v>
      </c>
    </row>
    <row r="6" spans="2:16" x14ac:dyDescent="0.25">
      <c r="B6" s="2">
        <v>3</v>
      </c>
      <c r="C6" s="2" t="s">
        <v>19</v>
      </c>
      <c r="D6" s="2" t="s">
        <v>16</v>
      </c>
      <c r="E6" s="2" t="s">
        <v>17</v>
      </c>
      <c r="F6" s="2">
        <v>3270</v>
      </c>
      <c r="G6" s="2"/>
      <c r="H6" s="2">
        <v>1884</v>
      </c>
      <c r="I6" s="2"/>
      <c r="J6" s="2">
        <v>468</v>
      </c>
      <c r="K6" s="2">
        <v>117</v>
      </c>
      <c r="L6" s="2"/>
      <c r="M6" s="2">
        <v>800</v>
      </c>
      <c r="N6" s="2"/>
      <c r="O6" s="2"/>
      <c r="P6" s="7">
        <f t="shared" si="0"/>
        <v>-1</v>
      </c>
    </row>
    <row r="7" spans="2:16" x14ac:dyDescent="0.25">
      <c r="B7" s="2">
        <v>4</v>
      </c>
      <c r="C7" s="2" t="s">
        <v>20</v>
      </c>
      <c r="D7" s="2" t="s">
        <v>21</v>
      </c>
      <c r="E7" s="2" t="s">
        <v>17</v>
      </c>
      <c r="F7" s="2">
        <v>3660</v>
      </c>
      <c r="G7" s="2"/>
      <c r="H7" s="2"/>
      <c r="I7" s="2"/>
      <c r="J7" s="2">
        <v>1860</v>
      </c>
      <c r="K7" s="2"/>
      <c r="L7" s="2"/>
      <c r="M7" s="2">
        <v>1800</v>
      </c>
      <c r="N7" s="2"/>
      <c r="O7" s="2"/>
      <c r="P7" s="7">
        <f t="shared" si="0"/>
        <v>0</v>
      </c>
    </row>
    <row r="8" spans="2:16" x14ac:dyDescent="0.25">
      <c r="B8" s="2">
        <v>5</v>
      </c>
      <c r="C8" s="2" t="s">
        <v>20</v>
      </c>
      <c r="D8" s="2" t="s">
        <v>16</v>
      </c>
      <c r="E8" s="2" t="s">
        <v>17</v>
      </c>
      <c r="F8" s="2">
        <v>8050</v>
      </c>
      <c r="G8" s="2"/>
      <c r="H8" s="2"/>
      <c r="I8" s="2"/>
      <c r="J8" s="2">
        <v>51</v>
      </c>
      <c r="K8" s="2"/>
      <c r="L8" s="2"/>
      <c r="M8" s="2">
        <v>8000</v>
      </c>
      <c r="N8" s="2"/>
      <c r="O8" s="2"/>
      <c r="P8" s="7">
        <f t="shared" si="0"/>
        <v>1</v>
      </c>
    </row>
    <row r="9" spans="2:16" x14ac:dyDescent="0.25">
      <c r="B9" s="2">
        <v>6</v>
      </c>
      <c r="C9" s="2" t="s">
        <v>22</v>
      </c>
      <c r="D9" s="2" t="s">
        <v>16</v>
      </c>
      <c r="E9" s="2" t="s">
        <v>17</v>
      </c>
      <c r="F9" s="2">
        <v>3200</v>
      </c>
      <c r="G9" s="2"/>
      <c r="H9" s="2"/>
      <c r="I9" s="2"/>
      <c r="J9" s="2"/>
      <c r="K9" s="2"/>
      <c r="L9" s="2"/>
      <c r="M9" s="2">
        <v>3200</v>
      </c>
      <c r="N9" s="2"/>
      <c r="O9" s="2"/>
      <c r="P9" s="7">
        <f t="shared" si="0"/>
        <v>0</v>
      </c>
    </row>
    <row r="10" spans="2:16" x14ac:dyDescent="0.25">
      <c r="B10" s="2">
        <v>7</v>
      </c>
      <c r="C10" s="2" t="s">
        <v>23</v>
      </c>
      <c r="D10" s="2" t="s">
        <v>16</v>
      </c>
      <c r="E10" s="2" t="s">
        <v>17</v>
      </c>
      <c r="F10" s="2">
        <v>22230</v>
      </c>
      <c r="G10" s="2"/>
      <c r="H10" s="2">
        <v>7008</v>
      </c>
      <c r="I10" s="2"/>
      <c r="J10" s="2"/>
      <c r="K10" s="2">
        <v>420</v>
      </c>
      <c r="L10" s="2"/>
      <c r="M10" s="2">
        <v>14800</v>
      </c>
      <c r="N10" s="2"/>
      <c r="O10" s="2"/>
      <c r="P10" s="7">
        <f t="shared" si="0"/>
        <v>-2</v>
      </c>
    </row>
    <row r="11" spans="2:16" x14ac:dyDescent="0.25">
      <c r="B11" s="2">
        <v>8</v>
      </c>
      <c r="C11" s="2" t="s">
        <v>24</v>
      </c>
      <c r="D11" s="2" t="s">
        <v>16</v>
      </c>
      <c r="E11" s="2" t="s">
        <v>17</v>
      </c>
      <c r="F11" s="2">
        <v>29000</v>
      </c>
      <c r="G11" s="2"/>
      <c r="H11" s="2"/>
      <c r="I11" s="2"/>
      <c r="J11" s="2"/>
      <c r="K11" s="2"/>
      <c r="L11" s="2"/>
      <c r="M11" s="2">
        <v>29000</v>
      </c>
      <c r="N11" s="2"/>
      <c r="O11" s="2"/>
      <c r="P11" s="7">
        <f t="shared" si="0"/>
        <v>0</v>
      </c>
    </row>
    <row r="12" spans="2:16" x14ac:dyDescent="0.25">
      <c r="B12" s="2">
        <v>9</v>
      </c>
      <c r="C12" s="2" t="s">
        <v>25</v>
      </c>
      <c r="D12" s="2" t="s">
        <v>16</v>
      </c>
      <c r="E12" s="2" t="s">
        <v>17</v>
      </c>
      <c r="F12" s="2">
        <v>54210</v>
      </c>
      <c r="G12" s="2"/>
      <c r="H12" s="2">
        <v>8200.4599999999991</v>
      </c>
      <c r="I12" s="2"/>
      <c r="J12" s="2"/>
      <c r="K12" s="2">
        <v>810</v>
      </c>
      <c r="L12" s="2"/>
      <c r="M12" s="2">
        <v>45200</v>
      </c>
      <c r="N12" s="2"/>
      <c r="O12" s="2"/>
      <c r="P12" s="7">
        <f t="shared" si="0"/>
        <v>0.45999999999912689</v>
      </c>
    </row>
    <row r="13" spans="2:16" x14ac:dyDescent="0.25">
      <c r="B13" s="2">
        <v>10</v>
      </c>
      <c r="C13" s="2" t="s">
        <v>26</v>
      </c>
      <c r="D13" s="2" t="s">
        <v>21</v>
      </c>
      <c r="E13" s="2" t="s">
        <v>27</v>
      </c>
      <c r="F13" s="2">
        <v>3146</v>
      </c>
      <c r="G13" s="2"/>
      <c r="H13" s="2"/>
      <c r="I13" s="2"/>
      <c r="J13" s="2"/>
      <c r="K13" s="2"/>
      <c r="L13" s="2"/>
      <c r="M13" s="2">
        <v>3146</v>
      </c>
      <c r="N13" s="2"/>
      <c r="O13" s="2"/>
      <c r="P13" s="7">
        <f t="shared" si="0"/>
        <v>0</v>
      </c>
    </row>
    <row r="14" spans="2:16" x14ac:dyDescent="0.25">
      <c r="B14" s="2">
        <v>11</v>
      </c>
      <c r="C14" s="2" t="s">
        <v>26</v>
      </c>
      <c r="D14" s="2" t="s">
        <v>16</v>
      </c>
      <c r="E14" s="2" t="s">
        <v>27</v>
      </c>
      <c r="F14" s="2">
        <v>4011.27</v>
      </c>
      <c r="G14" s="2"/>
      <c r="H14" s="2"/>
      <c r="I14" s="2"/>
      <c r="J14" s="2"/>
      <c r="K14" s="2"/>
      <c r="L14" s="2"/>
      <c r="M14" s="2">
        <v>4011.27</v>
      </c>
      <c r="N14" s="2"/>
      <c r="O14" s="2"/>
      <c r="P14" s="7">
        <f t="shared" si="0"/>
        <v>0</v>
      </c>
    </row>
    <row r="15" spans="2:16" x14ac:dyDescent="0.25">
      <c r="P15" s="8"/>
    </row>
    <row r="16" spans="2:16" x14ac:dyDescent="0.25">
      <c r="E16" s="6" t="s">
        <v>28</v>
      </c>
      <c r="F16" s="9">
        <f>SUM(F4:F15)</f>
        <v>169477.27</v>
      </c>
      <c r="G16" s="9">
        <f t="shared" ref="G16:P16" si="1">SUM(G4:G15)</f>
        <v>0</v>
      </c>
      <c r="H16" s="9">
        <f t="shared" si="1"/>
        <v>27145.84</v>
      </c>
      <c r="I16" s="9">
        <f t="shared" si="1"/>
        <v>0</v>
      </c>
      <c r="J16" s="9">
        <f t="shared" si="1"/>
        <v>5253</v>
      </c>
      <c r="K16" s="9">
        <f t="shared" si="1"/>
        <v>6121</v>
      </c>
      <c r="L16" s="9">
        <f t="shared" si="1"/>
        <v>0</v>
      </c>
      <c r="M16" s="9">
        <f t="shared" si="1"/>
        <v>130957.27</v>
      </c>
      <c r="N16" s="9">
        <f t="shared" si="1"/>
        <v>0</v>
      </c>
      <c r="O16" s="9">
        <f t="shared" si="1"/>
        <v>0</v>
      </c>
      <c r="P16" s="9">
        <f t="shared" si="1"/>
        <v>-0.16000000000076398</v>
      </c>
    </row>
    <row r="17" spans="16:16" x14ac:dyDescent="0.25">
      <c r="P17" s="8"/>
    </row>
    <row r="18" spans="16:16" x14ac:dyDescent="0.25">
      <c r="P18" s="8"/>
    </row>
    <row r="19" spans="16:16" x14ac:dyDescent="0.25">
      <c r="P19" s="8"/>
    </row>
    <row r="20" spans="16:16" x14ac:dyDescent="0.25">
      <c r="P20" s="8"/>
    </row>
    <row r="21" spans="16:16" x14ac:dyDescent="0.25">
      <c r="P21" s="8"/>
    </row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D20" sqref="D20"/>
    </sheetView>
  </sheetViews>
  <sheetFormatPr defaultRowHeight="15" x14ac:dyDescent="0.25"/>
  <cols>
    <col min="2" max="2" width="14.28515625" customWidth="1"/>
    <col min="3" max="3" width="9.85546875" bestFit="1" customWidth="1"/>
    <col min="4" max="4" width="11" customWidth="1"/>
    <col min="5" max="5" width="11.5703125" bestFit="1" customWidth="1"/>
    <col min="6" max="6" width="13.7109375" customWidth="1"/>
    <col min="7" max="7" width="12.7109375" customWidth="1"/>
    <col min="9" max="9" width="9.85546875" customWidth="1"/>
    <col min="10" max="10" width="10" bestFit="1" customWidth="1"/>
    <col min="11" max="11" width="11.5703125" bestFit="1" customWidth="1"/>
    <col min="12" max="12" width="7.85546875" customWidth="1"/>
    <col min="13" max="13" width="12.28515625" customWidth="1"/>
    <col min="14" max="14" width="13.5703125" customWidth="1"/>
  </cols>
  <sheetData>
    <row r="1" spans="1:15" ht="75" x14ac:dyDescent="0.25">
      <c r="A1" s="1" t="s">
        <v>47</v>
      </c>
      <c r="B1" s="1" t="s">
        <v>33</v>
      </c>
      <c r="C1" s="13" t="s">
        <v>34</v>
      </c>
      <c r="D1" s="13" t="s">
        <v>35</v>
      </c>
      <c r="E1" s="1" t="s">
        <v>36</v>
      </c>
      <c r="F1" s="1" t="s">
        <v>37</v>
      </c>
      <c r="G1" s="13" t="s">
        <v>38</v>
      </c>
      <c r="H1" s="1" t="s">
        <v>39</v>
      </c>
      <c r="I1" s="1" t="s">
        <v>40</v>
      </c>
      <c r="J1" s="1" t="s">
        <v>41</v>
      </c>
      <c r="K1" s="13" t="s">
        <v>42</v>
      </c>
      <c r="L1" s="1" t="s">
        <v>43</v>
      </c>
      <c r="M1" s="13" t="s">
        <v>44</v>
      </c>
      <c r="N1" s="13" t="s">
        <v>45</v>
      </c>
      <c r="O1" s="14" t="s">
        <v>48</v>
      </c>
    </row>
    <row r="2" spans="1:15" x14ac:dyDescent="0.25">
      <c r="A2" s="1">
        <v>1</v>
      </c>
      <c r="B2" s="1" t="s">
        <v>29</v>
      </c>
      <c r="C2" s="10">
        <v>42012</v>
      </c>
      <c r="D2" s="1">
        <v>45483</v>
      </c>
      <c r="E2" s="11">
        <v>29211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29211</v>
      </c>
      <c r="L2" s="11" t="s">
        <v>30</v>
      </c>
      <c r="M2" s="11" t="s">
        <v>31</v>
      </c>
      <c r="N2" s="11">
        <v>1</v>
      </c>
      <c r="O2" s="1" t="s">
        <v>20</v>
      </c>
    </row>
    <row r="3" spans="1:15" x14ac:dyDescent="0.25">
      <c r="A3" s="1">
        <v>2</v>
      </c>
      <c r="B3" s="1" t="s">
        <v>29</v>
      </c>
      <c r="C3" s="10">
        <v>42094</v>
      </c>
      <c r="D3" s="1">
        <v>43308</v>
      </c>
      <c r="E3" s="11">
        <v>15422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15422</v>
      </c>
      <c r="L3" s="11" t="s">
        <v>30</v>
      </c>
      <c r="M3" s="11" t="s">
        <v>31</v>
      </c>
      <c r="N3" s="11">
        <v>1</v>
      </c>
      <c r="O3" s="1" t="s">
        <v>20</v>
      </c>
    </row>
    <row r="4" spans="1:15" x14ac:dyDescent="0.25">
      <c r="A4" s="1">
        <v>3</v>
      </c>
      <c r="B4" s="1" t="s">
        <v>29</v>
      </c>
      <c r="C4" s="10">
        <v>42217</v>
      </c>
      <c r="D4" s="1">
        <v>41815</v>
      </c>
      <c r="E4" s="11">
        <v>17512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17512</v>
      </c>
      <c r="L4" s="11" t="s">
        <v>30</v>
      </c>
      <c r="M4" s="11" t="s">
        <v>31</v>
      </c>
      <c r="N4" s="11">
        <v>2166</v>
      </c>
      <c r="O4" s="1" t="s">
        <v>22</v>
      </c>
    </row>
    <row r="5" spans="1:15" x14ac:dyDescent="0.25">
      <c r="A5" s="1">
        <v>4</v>
      </c>
      <c r="B5" s="1" t="s">
        <v>29</v>
      </c>
      <c r="C5" s="10">
        <v>42459</v>
      </c>
      <c r="D5" s="1">
        <v>49656</v>
      </c>
      <c r="E5" s="11">
        <v>84473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84473</v>
      </c>
      <c r="L5" s="11" t="s">
        <v>30</v>
      </c>
      <c r="M5" s="11" t="s">
        <v>31</v>
      </c>
      <c r="N5" s="11">
        <v>1562</v>
      </c>
      <c r="O5" s="1" t="s">
        <v>22</v>
      </c>
    </row>
    <row r="6" spans="1:15" x14ac:dyDescent="0.25">
      <c r="A6" s="1">
        <v>5</v>
      </c>
      <c r="B6" s="1" t="s">
        <v>29</v>
      </c>
      <c r="C6" s="10">
        <v>42734</v>
      </c>
      <c r="D6" s="1">
        <v>7986</v>
      </c>
      <c r="E6" s="11">
        <v>120000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120000</v>
      </c>
      <c r="L6" s="11" t="s">
        <v>30</v>
      </c>
      <c r="M6" s="11" t="s">
        <v>31</v>
      </c>
      <c r="N6" s="11">
        <v>1</v>
      </c>
      <c r="O6" s="1" t="s">
        <v>23</v>
      </c>
    </row>
    <row r="7" spans="1:15" x14ac:dyDescent="0.25">
      <c r="A7" s="1">
        <v>6</v>
      </c>
      <c r="B7" s="1" t="s">
        <v>29</v>
      </c>
      <c r="C7" s="10">
        <v>42825</v>
      </c>
      <c r="D7" s="1">
        <v>14994</v>
      </c>
      <c r="E7" s="11">
        <v>43500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43500</v>
      </c>
      <c r="L7" s="11" t="s">
        <v>30</v>
      </c>
      <c r="M7" s="11" t="s">
        <v>31</v>
      </c>
      <c r="N7" s="11">
        <v>255</v>
      </c>
      <c r="O7" s="1" t="s">
        <v>23</v>
      </c>
    </row>
    <row r="8" spans="1:15" x14ac:dyDescent="0.25">
      <c r="A8" s="1">
        <v>7</v>
      </c>
      <c r="B8" s="1" t="s">
        <v>29</v>
      </c>
      <c r="C8" s="10">
        <v>43190</v>
      </c>
      <c r="D8" s="1">
        <v>35395</v>
      </c>
      <c r="E8" s="11">
        <v>113003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113003</v>
      </c>
      <c r="L8" s="11" t="s">
        <v>30</v>
      </c>
      <c r="M8" s="11" t="s">
        <v>31</v>
      </c>
      <c r="N8" s="11">
        <v>69</v>
      </c>
      <c r="O8" s="1" t="s">
        <v>24</v>
      </c>
    </row>
    <row r="9" spans="1:15" x14ac:dyDescent="0.25">
      <c r="A9" s="1">
        <v>8</v>
      </c>
      <c r="B9" s="1" t="s">
        <v>29</v>
      </c>
      <c r="C9" s="10">
        <v>44275</v>
      </c>
      <c r="D9" s="11">
        <v>23018</v>
      </c>
      <c r="E9" s="11">
        <v>117179</v>
      </c>
      <c r="F9" s="11">
        <v>0</v>
      </c>
      <c r="G9" s="11">
        <v>0</v>
      </c>
      <c r="H9" s="11">
        <v>22850</v>
      </c>
      <c r="I9" s="11">
        <v>0</v>
      </c>
      <c r="J9" s="11">
        <v>58600</v>
      </c>
      <c r="K9" s="11">
        <v>198629</v>
      </c>
      <c r="L9" s="11" t="s">
        <v>30</v>
      </c>
      <c r="M9" s="11" t="s">
        <v>31</v>
      </c>
      <c r="N9" s="11">
        <v>9688</v>
      </c>
      <c r="O9" s="1" t="s">
        <v>46</v>
      </c>
    </row>
    <row r="10" spans="1:15" x14ac:dyDescent="0.25">
      <c r="A10" s="1">
        <v>9</v>
      </c>
      <c r="B10" s="1" t="s">
        <v>29</v>
      </c>
      <c r="C10" s="10">
        <v>44183</v>
      </c>
      <c r="D10" s="11">
        <v>25357</v>
      </c>
      <c r="E10" s="11">
        <v>843</v>
      </c>
      <c r="F10" s="11">
        <v>0</v>
      </c>
      <c r="G10" s="11">
        <v>0</v>
      </c>
      <c r="H10" s="11">
        <v>17</v>
      </c>
      <c r="I10" s="11">
        <v>0</v>
      </c>
      <c r="J10" s="11">
        <v>0</v>
      </c>
      <c r="K10" s="11">
        <v>860</v>
      </c>
      <c r="L10" s="11" t="s">
        <v>30</v>
      </c>
      <c r="M10" s="11" t="s">
        <v>31</v>
      </c>
      <c r="N10" s="11">
        <v>17</v>
      </c>
      <c r="O10" s="1" t="s">
        <v>26</v>
      </c>
    </row>
    <row r="11" spans="1:15" x14ac:dyDescent="0.25">
      <c r="A11" s="1">
        <v>10</v>
      </c>
      <c r="B11" s="1" t="s">
        <v>29</v>
      </c>
      <c r="C11" s="10">
        <v>44228</v>
      </c>
      <c r="D11" s="11">
        <v>24569</v>
      </c>
      <c r="E11" s="11">
        <v>2303</v>
      </c>
      <c r="F11" s="11">
        <v>0</v>
      </c>
      <c r="G11" s="11">
        <v>0</v>
      </c>
      <c r="H11" s="11">
        <v>56</v>
      </c>
      <c r="I11" s="11">
        <v>0</v>
      </c>
      <c r="J11" s="11">
        <v>0</v>
      </c>
      <c r="K11" s="11">
        <v>2359</v>
      </c>
      <c r="L11" s="11" t="s">
        <v>30</v>
      </c>
      <c r="M11" s="11" t="s">
        <v>31</v>
      </c>
      <c r="N11" s="11">
        <v>46</v>
      </c>
      <c r="O11" s="1" t="s">
        <v>26</v>
      </c>
    </row>
    <row r="12" spans="1:15" x14ac:dyDescent="0.25">
      <c r="A12" s="1">
        <v>11</v>
      </c>
      <c r="B12" s="1" t="s">
        <v>29</v>
      </c>
      <c r="C12" s="10">
        <v>44348</v>
      </c>
      <c r="D12" s="11">
        <v>17308</v>
      </c>
      <c r="E12" s="11">
        <v>4012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4012</v>
      </c>
      <c r="L12" s="11" t="s">
        <v>30</v>
      </c>
      <c r="M12" s="11" t="s">
        <v>31</v>
      </c>
      <c r="N12" s="11">
        <v>0.53</v>
      </c>
      <c r="O12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</vt:lpstr>
      <vt:lpstr>UNCONSUMED CHALLAN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2022-02-24T13:17:01Z</dcterms:modified>
</cp:coreProperties>
</file>