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rul\Downloads\"/>
    </mc:Choice>
  </mc:AlternateContent>
  <xr:revisionPtr revIDLastSave="0" documentId="13_ncr:1_{0B410415-EB08-4C31-9BC5-38431E3C8C3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DS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  <c r="K38" i="1"/>
  <c r="K11" i="1"/>
  <c r="K29" i="1" l="1"/>
  <c r="K26" i="1" l="1"/>
  <c r="K25" i="1"/>
  <c r="K24" i="1"/>
  <c r="K23" i="1"/>
  <c r="K22" i="1"/>
  <c r="K16" i="1" l="1"/>
  <c r="K35" i="1" l="1"/>
  <c r="K21" i="1" l="1"/>
  <c r="K37" i="1" l="1"/>
  <c r="K39" i="1" l="1"/>
  <c r="K31" i="1"/>
  <c r="J39" i="1" l="1"/>
  <c r="K43" i="1" l="1"/>
  <c r="J11" i="1"/>
</calcChain>
</file>

<file path=xl/sharedStrings.xml><?xml version="1.0" encoding="utf-8"?>
<sst xmlns="http://schemas.openxmlformats.org/spreadsheetml/2006/main" count="86" uniqueCount="49">
  <si>
    <t>S.No</t>
  </si>
  <si>
    <t>Name</t>
  </si>
  <si>
    <t>Section</t>
  </si>
  <si>
    <t>PAN</t>
  </si>
  <si>
    <t>192B</t>
  </si>
  <si>
    <t>Google</t>
  </si>
  <si>
    <t>AACCG0527D</t>
  </si>
  <si>
    <t>194C</t>
  </si>
  <si>
    <t>Date</t>
  </si>
  <si>
    <t>Income Tax</t>
  </si>
  <si>
    <t>24Q</t>
  </si>
  <si>
    <t>Total tax to be paid</t>
  </si>
  <si>
    <t>26Q</t>
  </si>
  <si>
    <t>194IB</t>
  </si>
  <si>
    <t>Grand Total</t>
  </si>
  <si>
    <t>194JA</t>
  </si>
  <si>
    <t>Deductee Type</t>
  </si>
  <si>
    <t>Non Company</t>
  </si>
  <si>
    <t>Company</t>
  </si>
  <si>
    <t>Gross Amount</t>
  </si>
  <si>
    <t>AUVPA4345D</t>
  </si>
  <si>
    <t>Avanthika Nityanand</t>
  </si>
  <si>
    <t>Madhura Basavalingegowda</t>
  </si>
  <si>
    <t>BQGPM1473E</t>
  </si>
  <si>
    <t>AVSPA3224B</t>
  </si>
  <si>
    <t>BJSPP2961H</t>
  </si>
  <si>
    <t>Premnath D</t>
  </si>
  <si>
    <t>Deepika M S</t>
  </si>
  <si>
    <t>Amrita Duraiswamy</t>
  </si>
  <si>
    <t>CEKPD5500E</t>
  </si>
  <si>
    <t>AFGPJ7077M</t>
  </si>
  <si>
    <t>V. Jayakumar</t>
  </si>
  <si>
    <t>Pavithra Corporate Services</t>
  </si>
  <si>
    <t>DOBPP0234K</t>
  </si>
  <si>
    <t>Maathanghi Vijayaragavan</t>
  </si>
  <si>
    <t>BMIPM1855Q</t>
  </si>
  <si>
    <t>LIVEST HEALTHCARE PRIVATE LIMITED</t>
  </si>
  <si>
    <t>ABCCS2885F</t>
  </si>
  <si>
    <t>Sowmiya. T</t>
  </si>
  <si>
    <t>Meenakshi Maruwada</t>
  </si>
  <si>
    <t>BVDPM6585P</t>
  </si>
  <si>
    <t>DOAPK9079G</t>
  </si>
  <si>
    <t>Yashika Charla</t>
  </si>
  <si>
    <t>Bijeshwar Prasad</t>
  </si>
  <si>
    <t>ADEPP6586H</t>
  </si>
  <si>
    <t>Anusha S</t>
  </si>
  <si>
    <t>EBCPS6088F</t>
  </si>
  <si>
    <t>TDS WORKINGS FOR THE MONTH OF APRIL 2022</t>
  </si>
  <si>
    <t>BIYPC9317F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</si>
</sst>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5" fontId="2" fillId="0" borderId="1" xfId="0" applyNumberFormat="1" applyFont="1" applyBorder="1"/>
    <xf numFmtId="0" fontId="0" fillId="0" borderId="0" xfId="0" applyBorder="1"/>
    <xf numFmtId="0" fontId="2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 vertical="center" wrapText="1"/>
    </xf>
    <xf numFmtId="1" fontId="0" fillId="0" borderId="0" xfId="0" applyNumberFormat="1"/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4" fontId="0" fillId="0" borderId="0" xfId="0" applyNumberFormat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0" xfId="0" applyNumberFormat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/>
    <xf numFmtId="1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" fontId="0" fillId="0" borderId="1" xfId="1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165" fontId="2" fillId="3" borderId="1" xfId="1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1" xfId="1" applyNumberFormat="1" applyFont="1" applyFill="1" applyBorder="1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2" fillId="4" borderId="5" xfId="0" applyNumberFormat="1" applyFont="1" applyFill="1" applyBorder="1"/>
    <xf numFmtId="165" fontId="4" fillId="3" borderId="1" xfId="1" applyNumberFormat="1" applyFont="1" applyFill="1" applyBorder="1"/>
    <xf numFmtId="165" fontId="4" fillId="4" borderId="1" xfId="0" applyNumberFormat="1" applyFont="1" applyFill="1" applyBorder="1"/>
    <xf numFmtId="165" fontId="4" fillId="4" borderId="1" xfId="1" applyNumberFormat="1" applyFont="1" applyFill="1" applyBorder="1"/>
    <xf numFmtId="166" fontId="4" fillId="4" borderId="1" xfId="1" applyNumberFormat="1" applyFont="1" applyFill="1" applyBorder="1"/>
    <xf numFmtId="1" fontId="4" fillId="4" borderId="1" xfId="0" applyNumberFormat="1" applyFont="1" applyFill="1" applyBorder="1"/>
    <xf numFmtId="1" fontId="4" fillId="4" borderId="1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0" fillId="0" borderId="1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46"/>
  <sheetViews>
    <sheetView tabSelected="1" topLeftCell="A22" zoomScale="85" zoomScaleNormal="85" workbookViewId="0">
      <selection activeCell="K39" activeCellId="4" sqref="K11 K16 K31 K35 K39"/>
    </sheetView>
  </sheetViews>
  <sheetFormatPr defaultRowHeight="15" x14ac:dyDescent="0.25"/>
  <cols>
    <col min="3" max="3" width="5.140625" bestFit="1" customWidth="1"/>
    <col min="4" max="4" width="9.140625" customWidth="1"/>
    <col min="5" max="5" width="7.5703125" bestFit="1" customWidth="1"/>
    <col min="6" max="6" width="14.5703125" customWidth="1"/>
    <col min="7" max="7" width="16" style="16" customWidth="1"/>
    <col min="8" max="8" width="14.28515625" customWidth="1"/>
    <col min="9" max="9" width="42.5703125" bestFit="1" customWidth="1"/>
    <col min="10" max="10" width="19.28515625" style="16" customWidth="1"/>
    <col min="11" max="11" width="19.28515625" customWidth="1"/>
    <col min="12" max="12" width="14" customWidth="1"/>
    <col min="13" max="13" width="11.5703125" bestFit="1" customWidth="1"/>
  </cols>
  <sheetData>
    <row r="2" spans="5:15" ht="15.75" thickBot="1" x14ac:dyDescent="0.3"/>
    <row r="3" spans="5:15" ht="16.5" thickBot="1" x14ac:dyDescent="0.3">
      <c r="E3" s="53" t="s">
        <v>47</v>
      </c>
      <c r="F3" s="54"/>
      <c r="G3" s="54"/>
      <c r="H3" s="54"/>
      <c r="I3" s="54"/>
      <c r="J3" s="54"/>
      <c r="K3" s="54"/>
      <c r="L3" s="55"/>
      <c r="M3" s="3"/>
      <c r="N3" s="3"/>
      <c r="O3" s="3"/>
    </row>
    <row r="5" spans="5:15" x14ac:dyDescent="0.25">
      <c r="E5" t="s">
        <v>10</v>
      </c>
    </row>
    <row r="7" spans="5:15" x14ac:dyDescent="0.25">
      <c r="E7" s="2" t="s">
        <v>0</v>
      </c>
      <c r="F7" s="2" t="s">
        <v>8</v>
      </c>
      <c r="G7" s="2" t="s">
        <v>16</v>
      </c>
      <c r="H7" s="2" t="s">
        <v>3</v>
      </c>
      <c r="I7" s="2" t="s">
        <v>1</v>
      </c>
      <c r="J7" s="2" t="s">
        <v>19</v>
      </c>
      <c r="K7" s="2" t="s">
        <v>9</v>
      </c>
      <c r="L7" s="2" t="s">
        <v>2</v>
      </c>
    </row>
    <row r="8" spans="5:15" s="16" customFormat="1" x14ac:dyDescent="0.25">
      <c r="E8" s="7">
        <v>1</v>
      </c>
      <c r="F8" s="4">
        <v>44679</v>
      </c>
      <c r="G8" s="4" t="s">
        <v>17</v>
      </c>
      <c r="H8" s="5" t="s">
        <v>23</v>
      </c>
      <c r="I8" s="17" t="s">
        <v>22</v>
      </c>
      <c r="J8" s="18">
        <v>100000</v>
      </c>
      <c r="K8" s="18">
        <v>8905</v>
      </c>
      <c r="L8" s="7" t="s">
        <v>4</v>
      </c>
    </row>
    <row r="9" spans="5:15" s="16" customFormat="1" x14ac:dyDescent="0.25">
      <c r="E9" s="7">
        <v>2</v>
      </c>
      <c r="F9" s="4">
        <v>44679</v>
      </c>
      <c r="G9" s="4" t="s">
        <v>17</v>
      </c>
      <c r="H9" s="5" t="s">
        <v>25</v>
      </c>
      <c r="I9" s="31" t="s">
        <v>26</v>
      </c>
      <c r="J9" s="18">
        <v>60000</v>
      </c>
      <c r="K9" s="18">
        <v>3987</v>
      </c>
      <c r="L9" s="7" t="s">
        <v>4</v>
      </c>
    </row>
    <row r="10" spans="5:15" s="30" customFormat="1" x14ac:dyDescent="0.25">
      <c r="E10" s="7">
        <v>3</v>
      </c>
      <c r="F10" s="4">
        <v>44679</v>
      </c>
      <c r="G10" s="4" t="s">
        <v>17</v>
      </c>
      <c r="H10" s="5" t="s">
        <v>29</v>
      </c>
      <c r="I10" s="31" t="s">
        <v>27</v>
      </c>
      <c r="J10" s="18">
        <v>90000</v>
      </c>
      <c r="K10" s="18">
        <v>5857</v>
      </c>
      <c r="L10" s="7" t="s">
        <v>4</v>
      </c>
    </row>
    <row r="11" spans="5:15" s="30" customFormat="1" x14ac:dyDescent="0.25">
      <c r="E11" s="7"/>
      <c r="F11" s="1"/>
      <c r="G11" s="17"/>
      <c r="H11" s="1"/>
      <c r="I11" s="6" t="s">
        <v>11</v>
      </c>
      <c r="J11" s="39">
        <f>SUM(J8:J9)</f>
        <v>160000</v>
      </c>
      <c r="K11" s="49">
        <f>SUM(K8:K10)</f>
        <v>18749</v>
      </c>
      <c r="L11" s="7"/>
    </row>
    <row r="12" spans="5:15" x14ac:dyDescent="0.25">
      <c r="E12" s="7"/>
    </row>
    <row r="13" spans="5:15" x14ac:dyDescent="0.25">
      <c r="E13" s="43"/>
    </row>
    <row r="14" spans="5:15" x14ac:dyDescent="0.25">
      <c r="E14" s="45" t="s">
        <v>12</v>
      </c>
    </row>
    <row r="15" spans="5:15" x14ac:dyDescent="0.25">
      <c r="E15" s="2" t="s">
        <v>0</v>
      </c>
      <c r="F15" s="2" t="s">
        <v>8</v>
      </c>
      <c r="G15" s="2" t="s">
        <v>16</v>
      </c>
      <c r="H15" s="2" t="s">
        <v>3</v>
      </c>
      <c r="I15" s="2" t="s">
        <v>1</v>
      </c>
      <c r="J15" s="2" t="s">
        <v>19</v>
      </c>
      <c r="K15" s="2" t="s">
        <v>9</v>
      </c>
      <c r="L15" s="2" t="s">
        <v>2</v>
      </c>
    </row>
    <row r="16" spans="5:15" s="30" customFormat="1" x14ac:dyDescent="0.25">
      <c r="E16" s="7">
        <v>1</v>
      </c>
      <c r="F16" s="4">
        <v>44679</v>
      </c>
      <c r="G16" s="4" t="s">
        <v>17</v>
      </c>
      <c r="H16" s="14" t="s">
        <v>30</v>
      </c>
      <c r="I16" s="33" t="s">
        <v>31</v>
      </c>
      <c r="J16" s="13">
        <v>26000</v>
      </c>
      <c r="K16" s="50">
        <f>J16*10/100</f>
        <v>2600</v>
      </c>
      <c r="L16" s="21" t="s">
        <v>13</v>
      </c>
    </row>
    <row r="17" spans="5:13" s="30" customFormat="1" x14ac:dyDescent="0.25">
      <c r="E17" s="7"/>
      <c r="F17" s="4"/>
      <c r="G17" s="4"/>
      <c r="H17" s="14"/>
      <c r="I17" s="33"/>
      <c r="J17" s="13"/>
      <c r="K17" s="42"/>
      <c r="L17" s="21"/>
    </row>
    <row r="18" spans="5:13" x14ac:dyDescent="0.25">
      <c r="E18" s="21"/>
      <c r="F18" s="4"/>
      <c r="G18" s="4"/>
      <c r="H18" s="14"/>
      <c r="I18" s="11"/>
      <c r="J18" s="13"/>
      <c r="K18" s="47"/>
      <c r="L18" s="21"/>
      <c r="M18" s="22"/>
    </row>
    <row r="19" spans="5:13" s="16" customFormat="1" x14ac:dyDescent="0.25">
      <c r="E19" s="7"/>
      <c r="F19" s="4"/>
      <c r="G19" s="4"/>
      <c r="H19" s="14"/>
      <c r="I19" s="11"/>
      <c r="J19" s="13"/>
      <c r="K19" s="13"/>
      <c r="L19" s="7"/>
      <c r="M19" s="22"/>
    </row>
    <row r="20" spans="5:13" s="16" customFormat="1" x14ac:dyDescent="0.25">
      <c r="E20" s="7"/>
      <c r="F20" s="27"/>
      <c r="G20" s="4"/>
      <c r="H20" s="12"/>
      <c r="I20" s="31"/>
      <c r="J20" s="29"/>
      <c r="K20" s="29"/>
      <c r="L20" s="21"/>
      <c r="M20" s="22"/>
    </row>
    <row r="21" spans="5:13" s="16" customFormat="1" x14ac:dyDescent="0.25">
      <c r="E21" s="21">
        <v>1</v>
      </c>
      <c r="F21" s="4">
        <v>44653</v>
      </c>
      <c r="G21" s="4" t="s">
        <v>17</v>
      </c>
      <c r="H21" s="12" t="s">
        <v>41</v>
      </c>
      <c r="I21" s="33" t="s">
        <v>38</v>
      </c>
      <c r="J21" s="29">
        <v>9145</v>
      </c>
      <c r="K21" s="56">
        <f t="shared" ref="K21" si="0">J21*10/100</f>
        <v>914.5</v>
      </c>
      <c r="L21" s="21" t="s">
        <v>15</v>
      </c>
      <c r="M21" s="22"/>
    </row>
    <row r="22" spans="5:13" s="30" customFormat="1" x14ac:dyDescent="0.25">
      <c r="E22" s="21">
        <v>2</v>
      </c>
      <c r="F22" s="4">
        <v>44663</v>
      </c>
      <c r="G22" s="4" t="s">
        <v>17</v>
      </c>
      <c r="H22" s="12" t="s">
        <v>48</v>
      </c>
      <c r="I22" s="33" t="s">
        <v>42</v>
      </c>
      <c r="J22" s="29">
        <v>2000</v>
      </c>
      <c r="K22" s="56">
        <f>J22*10/100</f>
        <v>200</v>
      </c>
      <c r="L22" s="21" t="s">
        <v>15</v>
      </c>
      <c r="M22" s="22"/>
    </row>
    <row r="23" spans="5:13" s="30" customFormat="1" x14ac:dyDescent="0.25">
      <c r="E23" s="21">
        <v>3</v>
      </c>
      <c r="F23" s="4">
        <v>44663</v>
      </c>
      <c r="G23" s="4" t="s">
        <v>17</v>
      </c>
      <c r="H23" s="12" t="s">
        <v>40</v>
      </c>
      <c r="I23" s="33" t="s">
        <v>39</v>
      </c>
      <c r="J23" s="29">
        <v>3043</v>
      </c>
      <c r="K23" s="56">
        <f t="shared" ref="K23:K26" si="1">J23*10/100</f>
        <v>304.3</v>
      </c>
      <c r="L23" s="21" t="s">
        <v>15</v>
      </c>
      <c r="M23" s="22"/>
    </row>
    <row r="24" spans="5:13" s="30" customFormat="1" x14ac:dyDescent="0.25">
      <c r="E24" s="21">
        <v>4</v>
      </c>
      <c r="F24" s="4">
        <v>44653</v>
      </c>
      <c r="G24" s="4" t="s">
        <v>17</v>
      </c>
      <c r="H24" s="12" t="s">
        <v>44</v>
      </c>
      <c r="I24" s="33" t="s">
        <v>43</v>
      </c>
      <c r="J24" s="29">
        <v>55000</v>
      </c>
      <c r="K24" s="56">
        <f t="shared" si="1"/>
        <v>5500</v>
      </c>
      <c r="L24" s="21" t="s">
        <v>15</v>
      </c>
      <c r="M24" s="22"/>
    </row>
    <row r="25" spans="5:13" s="30" customFormat="1" x14ac:dyDescent="0.25">
      <c r="E25" s="21">
        <v>5</v>
      </c>
      <c r="F25" s="4">
        <v>44653</v>
      </c>
      <c r="G25" s="4" t="s">
        <v>17</v>
      </c>
      <c r="H25" s="12" t="s">
        <v>46</v>
      </c>
      <c r="I25" s="33" t="s">
        <v>45</v>
      </c>
      <c r="J25" s="29">
        <v>50000</v>
      </c>
      <c r="K25" s="56">
        <f t="shared" si="1"/>
        <v>5000</v>
      </c>
      <c r="L25" s="21" t="s">
        <v>15</v>
      </c>
      <c r="M25" s="22"/>
    </row>
    <row r="26" spans="5:13" s="30" customFormat="1" x14ac:dyDescent="0.25">
      <c r="E26" s="21">
        <v>6</v>
      </c>
      <c r="F26" s="4">
        <v>44663</v>
      </c>
      <c r="G26" s="4" t="s">
        <v>17</v>
      </c>
      <c r="H26" s="12" t="s">
        <v>35</v>
      </c>
      <c r="I26" s="33" t="s">
        <v>34</v>
      </c>
      <c r="J26" s="29">
        <v>15000</v>
      </c>
      <c r="K26" s="56">
        <f t="shared" si="1"/>
        <v>1500</v>
      </c>
      <c r="L26" s="21" t="s">
        <v>15</v>
      </c>
      <c r="M26" s="22"/>
    </row>
    <row r="27" spans="5:13" s="30" customFormat="1" x14ac:dyDescent="0.25">
      <c r="E27" s="21">
        <v>7</v>
      </c>
      <c r="F27" s="4">
        <v>44653</v>
      </c>
      <c r="G27" s="4" t="s">
        <v>17</v>
      </c>
      <c r="H27" s="12" t="s">
        <v>33</v>
      </c>
      <c r="I27" s="33" t="s">
        <v>32</v>
      </c>
      <c r="J27" s="29">
        <v>25000</v>
      </c>
      <c r="K27" s="56">
        <v>2500</v>
      </c>
      <c r="L27" s="21" t="s">
        <v>15</v>
      </c>
      <c r="M27" s="22"/>
    </row>
    <row r="28" spans="5:13" s="30" customFormat="1" x14ac:dyDescent="0.25">
      <c r="E28" s="21">
        <v>8</v>
      </c>
      <c r="F28" s="4">
        <v>44681</v>
      </c>
      <c r="G28" s="4" t="s">
        <v>17</v>
      </c>
      <c r="H28" s="12" t="s">
        <v>20</v>
      </c>
      <c r="I28" s="33" t="s">
        <v>21</v>
      </c>
      <c r="J28" s="29">
        <v>125000</v>
      </c>
      <c r="K28" s="56">
        <v>12500</v>
      </c>
      <c r="L28" s="21" t="s">
        <v>15</v>
      </c>
      <c r="M28" s="22"/>
    </row>
    <row r="29" spans="5:13" s="30" customFormat="1" x14ac:dyDescent="0.25">
      <c r="E29" s="21">
        <v>9</v>
      </c>
      <c r="F29" s="4">
        <v>44681</v>
      </c>
      <c r="G29" s="4" t="s">
        <v>17</v>
      </c>
      <c r="H29" s="12" t="s">
        <v>24</v>
      </c>
      <c r="I29" s="33" t="s">
        <v>28</v>
      </c>
      <c r="J29" s="34">
        <v>10000</v>
      </c>
      <c r="K29" s="34">
        <f>J29*10/100</f>
        <v>1000</v>
      </c>
      <c r="L29" s="21" t="s">
        <v>15</v>
      </c>
      <c r="M29" s="22"/>
    </row>
    <row r="30" spans="5:13" s="30" customFormat="1" x14ac:dyDescent="0.25">
      <c r="E30" s="21"/>
      <c r="F30" s="4"/>
      <c r="G30" s="4"/>
      <c r="H30" s="12"/>
      <c r="I30" s="31"/>
      <c r="J30" s="26"/>
      <c r="K30" s="29"/>
      <c r="L30" s="21"/>
      <c r="M30" s="22"/>
    </row>
    <row r="31" spans="5:13" s="25" customFormat="1" x14ac:dyDescent="0.25">
      <c r="E31" s="21"/>
      <c r="F31" s="32"/>
      <c r="G31" s="4"/>
      <c r="H31" s="12"/>
      <c r="I31" s="31"/>
      <c r="J31" s="28"/>
      <c r="K31" s="51">
        <f>SUM(K20:K30)</f>
        <v>29418.799999999999</v>
      </c>
      <c r="L31" s="21"/>
      <c r="M31" s="22"/>
    </row>
    <row r="32" spans="5:13" s="30" customFormat="1" x14ac:dyDescent="0.25">
      <c r="E32" s="21"/>
      <c r="F32" s="32"/>
      <c r="G32" s="4"/>
      <c r="H32" s="12"/>
      <c r="I32" s="31"/>
      <c r="J32" s="28"/>
      <c r="K32" s="31"/>
      <c r="L32" s="21"/>
      <c r="M32" s="22"/>
    </row>
    <row r="33" spans="3:14" s="30" customFormat="1" x14ac:dyDescent="0.25">
      <c r="E33" s="21">
        <v>1</v>
      </c>
      <c r="F33" s="4">
        <v>44679</v>
      </c>
      <c r="G33" s="4" t="s">
        <v>18</v>
      </c>
      <c r="H33" s="12" t="s">
        <v>37</v>
      </c>
      <c r="I33" s="33" t="s">
        <v>36</v>
      </c>
      <c r="J33" s="29">
        <v>250000</v>
      </c>
      <c r="K33" s="29">
        <f>J33*10/100</f>
        <v>25000</v>
      </c>
      <c r="L33" s="21" t="s">
        <v>15</v>
      </c>
      <c r="M33" s="22"/>
    </row>
    <row r="34" spans="3:14" s="30" customFormat="1" x14ac:dyDescent="0.25">
      <c r="E34" s="21"/>
      <c r="F34" s="32"/>
      <c r="G34" s="37"/>
      <c r="H34" s="36"/>
      <c r="I34" s="35"/>
      <c r="J34" s="38"/>
      <c r="K34" s="31"/>
      <c r="L34" s="21"/>
      <c r="M34" s="22"/>
    </row>
    <row r="35" spans="3:14" s="30" customFormat="1" x14ac:dyDescent="0.25">
      <c r="E35" s="44"/>
      <c r="F35" s="27"/>
      <c r="G35" s="4"/>
      <c r="H35" s="12"/>
      <c r="I35" s="33"/>
      <c r="J35" s="28"/>
      <c r="K35" s="52">
        <f>SUM(K33:K34)</f>
        <v>25000</v>
      </c>
      <c r="L35" s="21"/>
      <c r="M35" s="22"/>
    </row>
    <row r="36" spans="3:14" s="30" customFormat="1" x14ac:dyDescent="0.25">
      <c r="E36" s="21"/>
      <c r="F36" s="20"/>
      <c r="G36" s="4"/>
      <c r="H36" s="12"/>
      <c r="I36" s="11"/>
      <c r="J36" s="13"/>
      <c r="K36" s="13"/>
      <c r="L36" s="21"/>
      <c r="M36" s="22"/>
    </row>
    <row r="37" spans="3:14" s="16" customFormat="1" x14ac:dyDescent="0.25">
      <c r="E37" s="21">
        <v>1</v>
      </c>
      <c r="F37" s="27">
        <v>44681</v>
      </c>
      <c r="G37" s="20" t="s">
        <v>18</v>
      </c>
      <c r="H37" s="14" t="s">
        <v>6</v>
      </c>
      <c r="I37" s="11" t="s">
        <v>5</v>
      </c>
      <c r="J37" s="13">
        <v>11424</v>
      </c>
      <c r="K37" s="13">
        <f>J37*2/100</f>
        <v>228.48</v>
      </c>
      <c r="L37" s="21" t="s">
        <v>7</v>
      </c>
      <c r="M37" s="19"/>
    </row>
    <row r="38" spans="3:14" x14ac:dyDescent="0.25">
      <c r="E38" s="21">
        <v>2</v>
      </c>
      <c r="F38" s="27">
        <v>44681</v>
      </c>
      <c r="G38" s="20" t="s">
        <v>18</v>
      </c>
      <c r="H38" s="14" t="s">
        <v>6</v>
      </c>
      <c r="I38" s="33" t="s">
        <v>5</v>
      </c>
      <c r="J38" s="13">
        <v>73946</v>
      </c>
      <c r="K38" s="42">
        <f>J38*2/100</f>
        <v>1478.92</v>
      </c>
      <c r="L38" s="21" t="s">
        <v>7</v>
      </c>
      <c r="M38" s="19"/>
      <c r="N38" s="16"/>
    </row>
    <row r="39" spans="3:14" s="16" customFormat="1" x14ac:dyDescent="0.25">
      <c r="E39" s="33"/>
      <c r="F39" s="1"/>
      <c r="G39" s="17"/>
      <c r="H39" s="1"/>
      <c r="I39" s="6" t="s">
        <v>11</v>
      </c>
      <c r="J39" s="8">
        <f>SUM(J16:J38)</f>
        <v>655558</v>
      </c>
      <c r="K39" s="48">
        <f>SUM(K37:K38)</f>
        <v>1707.4</v>
      </c>
      <c r="L39" s="7"/>
      <c r="M39" s="19"/>
    </row>
    <row r="40" spans="3:14" ht="15.75" thickBot="1" x14ac:dyDescent="0.3">
      <c r="E40" s="1"/>
      <c r="M40" s="15"/>
    </row>
    <row r="41" spans="3:14" ht="15.75" thickBot="1" x14ac:dyDescent="0.3">
      <c r="F41" s="40"/>
      <c r="G41" s="40"/>
      <c r="H41" s="40"/>
      <c r="I41" s="40"/>
      <c r="J41" s="40"/>
      <c r="K41" s="40"/>
      <c r="L41" s="41"/>
    </row>
    <row r="42" spans="3:14" s="16" customFormat="1" x14ac:dyDescent="0.25">
      <c r="E42" s="23"/>
    </row>
    <row r="43" spans="3:14" s="16" customFormat="1" ht="15.75" thickBot="1" x14ac:dyDescent="0.3">
      <c r="F43" s="10" t="s">
        <v>14</v>
      </c>
      <c r="G43" s="10"/>
      <c r="H43"/>
      <c r="I43"/>
      <c r="J43" s="24"/>
      <c r="K43" s="46">
        <f>K11+K31+K16+K39+K35</f>
        <v>77475.200000000012</v>
      </c>
      <c r="L43"/>
    </row>
    <row r="44" spans="3:14" ht="15.75" thickTop="1" x14ac:dyDescent="0.25">
      <c r="C44" s="9"/>
      <c r="D44" s="9"/>
      <c r="E44" s="9"/>
      <c r="M44" s="19"/>
    </row>
    <row r="45" spans="3:14" x14ac:dyDescent="0.25">
      <c r="C45" s="9"/>
      <c r="D45" s="9"/>
      <c r="E45" s="9"/>
    </row>
    <row r="46" spans="3:14" x14ac:dyDescent="0.25">
      <c r="C46" s="9"/>
      <c r="D46" s="9"/>
      <c r="E46" s="9"/>
    </row>
  </sheetData>
  <mergeCells count="1">
    <mergeCell ref="E3:L3"/>
  </mergeCells>
  <pageMargins left="0.7" right="0.7" top="0.75" bottom="0.75" header="0.3" footer="0.3"/>
  <pageSetup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Aanchana</dc:creator>
  <cp:lastModifiedBy>ARUL</cp:lastModifiedBy>
  <cp:lastPrinted>2019-09-06T06:04:42Z</cp:lastPrinted>
  <dcterms:created xsi:type="dcterms:W3CDTF">2015-06-05T18:17:20Z</dcterms:created>
  <dcterms:modified xsi:type="dcterms:W3CDTF">2022-05-03T09:22:21Z</dcterms:modified>
</cp:coreProperties>
</file>