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82"/>
  <workbookPr/>
  <mc:AlternateContent xmlns:mc="http://schemas.openxmlformats.org/markup-compatibility/2006">
    <mc:Choice Requires="x15">
      <x15ac:absPath xmlns:x15ac="http://schemas.microsoft.com/office/spreadsheetml/2010/11/ac" url="C:\Users\Admin\Dropbox\XCODE DOCUMENTS ARCHIVE\FINANCIALS\UNAUDITED\TDS\TDS\TDS Deductions\TDS Deductions FY202122\"/>
    </mc:Choice>
  </mc:AlternateContent>
  <xr:revisionPtr revIDLastSave="0" documentId="13_ncr:1_{A6F2433F-D47F-46CE-8167-14F572CB8A85}" xr6:coauthVersionLast="36" xr6:coauthVersionMax="36" xr10:uidLastSave="{00000000-0000-0000-0000-000000000000}"/>
  <bookViews>
    <workbookView xWindow="-120" yWindow="-120" windowWidth="20730" windowHeight="11160" xr2:uid="{00000000-000D-0000-FFFF-FFFF00000000}"/>
  </bookViews>
  <sheets>
    <sheet name="TDS" sheetId="1" r:id="rId1"/>
    <sheet name="Sheet1" sheetId="2" r:id="rId2"/>
  </sheets>
  <calcPr calcId="191029"/>
</workbook>
</file>

<file path=xl/calcChain.xml><?xml version="1.0" encoding="utf-8"?>
<calcChain xmlns="http://schemas.openxmlformats.org/spreadsheetml/2006/main">
  <c r="K34" i="1" l="1"/>
  <c r="K33" i="1"/>
  <c r="K36" i="1" s="1"/>
  <c r="K24" i="1"/>
  <c r="K23" i="1"/>
  <c r="K26" i="1"/>
  <c r="K25" i="1"/>
  <c r="K27" i="1" l="1"/>
  <c r="K22" i="1" l="1"/>
  <c r="K38" i="1" l="1"/>
  <c r="K39" i="1"/>
  <c r="K29" i="1" l="1"/>
  <c r="K40" i="1" l="1"/>
  <c r="K31" i="1"/>
  <c r="K19" i="1"/>
  <c r="J40" i="1" l="1"/>
  <c r="K12" i="1" l="1"/>
  <c r="K44" i="1" s="1"/>
  <c r="J12" i="1"/>
</calcChain>
</file>

<file path=xl/sharedStrings.xml><?xml version="1.0" encoding="utf-8"?>
<sst xmlns="http://schemas.openxmlformats.org/spreadsheetml/2006/main" count="98" uniqueCount="47">
  <si>
    <t>S.No</t>
  </si>
  <si>
    <t>Name</t>
  </si>
  <si>
    <t>Section</t>
  </si>
  <si>
    <t>PAN</t>
  </si>
  <si>
    <t>192B</t>
  </si>
  <si>
    <t>Google</t>
  </si>
  <si>
    <t>AACCG0527D</t>
  </si>
  <si>
    <t>194C</t>
  </si>
  <si>
    <t>Date</t>
  </si>
  <si>
    <t>Income Tax</t>
  </si>
  <si>
    <t>24Q</t>
  </si>
  <si>
    <t>Total tax to be paid</t>
  </si>
  <si>
    <t>26Q</t>
  </si>
  <si>
    <t>194IB</t>
  </si>
  <si>
    <t>Grand Total</t>
  </si>
  <si>
    <t>Shubham Kavishwar</t>
  </si>
  <si>
    <t>BTQPK7831R</t>
  </si>
  <si>
    <t>194JA</t>
  </si>
  <si>
    <t>V. Alagu Sankar</t>
  </si>
  <si>
    <t>BDRPS1808K</t>
  </si>
  <si>
    <t>Deductee Type</t>
  </si>
  <si>
    <t>Non Company</t>
  </si>
  <si>
    <t>Company</t>
  </si>
  <si>
    <t>Gross Amount</t>
  </si>
  <si>
    <t>AUVPA4345D</t>
  </si>
  <si>
    <t>Avanthika Nityanand</t>
  </si>
  <si>
    <t>Madhura Basavalingegowda</t>
  </si>
  <si>
    <t>Sandhyarani Chandrashekar</t>
  </si>
  <si>
    <t>BQGPM1473E</t>
  </si>
  <si>
    <t>AOUPC4074Q</t>
  </si>
  <si>
    <t>AVSPA3224B</t>
  </si>
  <si>
    <t>BJSPP2961H</t>
  </si>
  <si>
    <t>Premnath D</t>
  </si>
  <si>
    <t>Deepika M S</t>
  </si>
  <si>
    <t>Amrita Duraiswamy</t>
  </si>
  <si>
    <t>CEKPD5500E</t>
  </si>
  <si>
    <t>Janani Balasubramanian</t>
  </si>
  <si>
    <t>BLUPB0363D</t>
  </si>
  <si>
    <t>TDS WORKINGS FOR THE MONTH OF JAN 2022</t>
  </si>
  <si>
    <t>AFGPJ7077M</t>
  </si>
  <si>
    <t>V. Jayakumar</t>
  </si>
  <si>
    <t>Pavithra Corporate Services</t>
  </si>
  <si>
    <t>DOBPP0234K</t>
  </si>
  <si>
    <t>Maathanghi Vijayaragavan</t>
  </si>
  <si>
    <t>BMIPM1855Q</t>
  </si>
  <si>
    <t>LIVEST HEALTHCARE PRIVATE LIMITED</t>
  </si>
  <si>
    <t>ABCCS2885F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</si>
</sst>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_(* #,##0_);_(* \(#,##0\);_(* &quot;-&quot;??_);_(@_)"/>
    <numFmt numFmtId="167" formatCode="_ * #,##0_ ;_ * \-#,##0_ ;_ * &quot;-&quot;??_ ;_ @_ 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54">
    <xf numFmtId="0" fontId="0" fillId="0" borderId="0" xfId="0"/>
    <xf numFmtId="0" fontId="0" fillId="0" borderId="1" xfId="0" applyBorder="1"/>
    <xf numFmtId="0" fontId="2" fillId="2" borderId="1" xfId="0" applyFont="1" applyFill="1" applyBorder="1" applyAlignment="1">
      <alignment horizontal="center"/>
    </xf>
    <xf numFmtId="0" fontId="3" fillId="0" borderId="0" xfId="0" applyFont="1" applyBorder="1" applyAlignment="1"/>
    <xf numFmtId="14" fontId="0" fillId="0" borderId="1" xfId="0" applyNumberFormat="1" applyBorder="1" applyAlignment="1">
      <alignment horizontal="center"/>
    </xf>
    <xf numFmtId="0" fontId="0" fillId="0" borderId="1" xfId="0" applyBorder="1" applyAlignment="1" applyProtection="1">
      <alignment horizontal="left"/>
      <protection locked="0"/>
    </xf>
    <xf numFmtId="0" fontId="2" fillId="0" borderId="1" xfId="0" applyFont="1" applyBorder="1"/>
    <xf numFmtId="0" fontId="0" fillId="0" borderId="1" xfId="0" applyBorder="1" applyAlignment="1">
      <alignment horizontal="center"/>
    </xf>
    <xf numFmtId="165" fontId="2" fillId="0" borderId="1" xfId="0" applyNumberFormat="1" applyFont="1" applyBorder="1"/>
    <xf numFmtId="0" fontId="0" fillId="0" borderId="0" xfId="0" applyBorder="1"/>
    <xf numFmtId="0" fontId="2" fillId="0" borderId="0" xfId="0" applyFont="1"/>
    <xf numFmtId="0" fontId="0" fillId="0" borderId="1" xfId="0" applyFill="1" applyBorder="1"/>
    <xf numFmtId="0" fontId="0" fillId="0" borderId="1" xfId="0" applyFill="1" applyBorder="1" applyAlignment="1">
      <alignment horizontal="left" vertical="center"/>
    </xf>
    <xf numFmtId="165" fontId="0" fillId="0" borderId="1" xfId="1" applyNumberFormat="1" applyFont="1" applyFill="1" applyBorder="1"/>
    <xf numFmtId="0" fontId="0" fillId="0" borderId="1" xfId="0" applyFill="1" applyBorder="1" applyAlignment="1">
      <alignment horizontal="left" vertical="center" wrapText="1"/>
    </xf>
    <xf numFmtId="1" fontId="0" fillId="0" borderId="0" xfId="0" applyNumberFormat="1"/>
    <xf numFmtId="0" fontId="0" fillId="0" borderId="0" xfId="0"/>
    <xf numFmtId="0" fontId="0" fillId="0" borderId="1" xfId="0" applyBorder="1"/>
    <xf numFmtId="165" fontId="0" fillId="0" borderId="1" xfId="1" applyNumberFormat="1" applyFont="1" applyBorder="1"/>
    <xf numFmtId="164" fontId="0" fillId="0" borderId="0" xfId="0" applyNumberFormat="1"/>
    <xf numFmtId="14" fontId="0" fillId="0" borderId="1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5" fontId="0" fillId="0" borderId="0" xfId="0" applyNumberFormat="1"/>
    <xf numFmtId="0" fontId="2" fillId="0" borderId="0" xfId="0" applyFont="1" applyBorder="1"/>
    <xf numFmtId="164" fontId="2" fillId="0" borderId="0" xfId="0" applyNumberFormat="1" applyFont="1" applyBorder="1"/>
    <xf numFmtId="0" fontId="0" fillId="0" borderId="0" xfId="0"/>
    <xf numFmtId="1" fontId="0" fillId="0" borderId="1" xfId="0" applyNumberFormat="1" applyBorder="1"/>
    <xf numFmtId="14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right"/>
    </xf>
    <xf numFmtId="1" fontId="0" fillId="0" borderId="1" xfId="0" applyNumberFormat="1" applyBorder="1" applyAlignment="1">
      <alignment horizontal="right"/>
    </xf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0" fillId="0" borderId="1" xfId="0" applyFill="1" applyBorder="1"/>
    <xf numFmtId="1" fontId="0" fillId="0" borderId="1" xfId="1" applyNumberFormat="1" applyFont="1" applyFill="1" applyBorder="1" applyAlignment="1">
      <alignment horizontal="right"/>
    </xf>
    <xf numFmtId="0" fontId="0" fillId="0" borderId="1" xfId="0" applyFont="1" applyFill="1" applyBorder="1"/>
    <xf numFmtId="0" fontId="0" fillId="0" borderId="1" xfId="0" applyFont="1" applyFill="1" applyBorder="1" applyAlignment="1">
      <alignment horizontal="left" vertical="center"/>
    </xf>
    <xf numFmtId="14" fontId="0" fillId="0" borderId="1" xfId="0" applyNumberFormat="1" applyFont="1" applyFill="1" applyBorder="1" applyAlignment="1">
      <alignment horizontal="center"/>
    </xf>
    <xf numFmtId="0" fontId="0" fillId="0" borderId="1" xfId="0" applyFont="1" applyFill="1" applyBorder="1" applyAlignment="1">
      <alignment horizontal="right"/>
    </xf>
    <xf numFmtId="165" fontId="2" fillId="3" borderId="1" xfId="1" applyNumberFormat="1" applyFont="1" applyFill="1" applyBorder="1"/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165" fontId="4" fillId="5" borderId="1" xfId="1" applyNumberFormat="1" applyFont="1" applyFill="1" applyBorder="1"/>
    <xf numFmtId="1" fontId="4" fillId="5" borderId="1" xfId="0" applyNumberFormat="1" applyFont="1" applyFill="1" applyBorder="1"/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167" fontId="0" fillId="0" borderId="1" xfId="1" applyNumberFormat="1" applyFont="1" applyFill="1" applyBorder="1"/>
    <xf numFmtId="1" fontId="4" fillId="5" borderId="1" xfId="0" applyNumberFormat="1" applyFont="1" applyFill="1" applyBorder="1" applyAlignment="1">
      <alignment horizontal="right"/>
    </xf>
    <xf numFmtId="0" fontId="0" fillId="0" borderId="0" xfId="0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0" xfId="0" applyAlignment="1">
      <alignment horizontal="left"/>
    </xf>
    <xf numFmtId="165" fontId="4" fillId="6" borderId="1" xfId="0" applyNumberFormat="1" applyFont="1" applyFill="1" applyBorder="1"/>
    <xf numFmtId="165" fontId="2" fillId="4" borderId="5" xfId="0" applyNumberFormat="1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O47"/>
  <sheetViews>
    <sheetView tabSelected="1" topLeftCell="E1" workbookViewId="0">
      <selection activeCell="K14" sqref="K14"/>
    </sheetView>
  </sheetViews>
  <sheetFormatPr defaultRowHeight="15" x14ac:dyDescent="0.25"/>
  <cols>
    <col min="3" max="3" width="5.140625" bestFit="1" customWidth="1"/>
    <col min="4" max="4" width="9.140625" customWidth="1"/>
    <col min="5" max="5" width="7.5703125" bestFit="1" customWidth="1"/>
    <col min="6" max="6" width="14.5703125" customWidth="1"/>
    <col min="7" max="7" width="16" style="16" customWidth="1"/>
    <col min="8" max="8" width="14.28515625" customWidth="1"/>
    <col min="9" max="9" width="42.5703125" bestFit="1" customWidth="1"/>
    <col min="10" max="10" width="19.28515625" style="16" customWidth="1"/>
    <col min="11" max="11" width="19.28515625" customWidth="1"/>
    <col min="12" max="12" width="14" customWidth="1"/>
    <col min="13" max="13" width="11.5703125" bestFit="1" customWidth="1"/>
  </cols>
  <sheetData>
    <row r="2" spans="5:15" ht="15.75" thickBot="1" x14ac:dyDescent="0.3"/>
    <row r="3" spans="5:15" ht="16.5" thickBot="1" x14ac:dyDescent="0.3">
      <c r="E3" s="44" t="s">
        <v>38</v>
      </c>
      <c r="F3" s="45"/>
      <c r="G3" s="45"/>
      <c r="H3" s="45"/>
      <c r="I3" s="45"/>
      <c r="J3" s="45"/>
      <c r="K3" s="45"/>
      <c r="L3" s="46"/>
      <c r="M3" s="3"/>
      <c r="N3" s="3"/>
      <c r="O3" s="3"/>
    </row>
    <row r="5" spans="5:15" x14ac:dyDescent="0.25">
      <c r="E5" t="s">
        <v>10</v>
      </c>
    </row>
    <row r="7" spans="5:15" x14ac:dyDescent="0.25">
      <c r="E7" s="2" t="s">
        <v>0</v>
      </c>
      <c r="F7" s="2" t="s">
        <v>8</v>
      </c>
      <c r="G7" s="2" t="s">
        <v>20</v>
      </c>
      <c r="H7" s="2" t="s">
        <v>3</v>
      </c>
      <c r="I7" s="2" t="s">
        <v>1</v>
      </c>
      <c r="J7" s="2" t="s">
        <v>23</v>
      </c>
      <c r="K7" s="2" t="s">
        <v>9</v>
      </c>
      <c r="L7" s="2" t="s">
        <v>2</v>
      </c>
    </row>
    <row r="8" spans="5:15" x14ac:dyDescent="0.25">
      <c r="E8" s="7">
        <v>1</v>
      </c>
      <c r="F8" s="4">
        <v>44926</v>
      </c>
      <c r="G8" s="4" t="s">
        <v>21</v>
      </c>
      <c r="H8" s="5" t="s">
        <v>16</v>
      </c>
      <c r="I8" s="17" t="s">
        <v>15</v>
      </c>
      <c r="J8" s="18">
        <v>146667</v>
      </c>
      <c r="K8" s="18">
        <v>16163</v>
      </c>
      <c r="L8" s="7" t="s">
        <v>4</v>
      </c>
    </row>
    <row r="9" spans="5:15" s="16" customFormat="1" x14ac:dyDescent="0.25">
      <c r="E9" s="7">
        <v>2</v>
      </c>
      <c r="F9" s="4">
        <v>44926</v>
      </c>
      <c r="G9" s="4" t="s">
        <v>21</v>
      </c>
      <c r="H9" s="5" t="s">
        <v>28</v>
      </c>
      <c r="I9" s="17" t="s">
        <v>26</v>
      </c>
      <c r="J9" s="18">
        <v>100000</v>
      </c>
      <c r="K9" s="18">
        <v>8825</v>
      </c>
      <c r="L9" s="7" t="s">
        <v>4</v>
      </c>
    </row>
    <row r="10" spans="5:15" s="16" customFormat="1" x14ac:dyDescent="0.25">
      <c r="E10" s="7">
        <v>3</v>
      </c>
      <c r="F10" s="4">
        <v>44926</v>
      </c>
      <c r="G10" s="4" t="s">
        <v>21</v>
      </c>
      <c r="H10" s="5" t="s">
        <v>29</v>
      </c>
      <c r="I10" s="17" t="s">
        <v>27</v>
      </c>
      <c r="J10" s="18">
        <v>54000</v>
      </c>
      <c r="K10" s="18">
        <v>1343</v>
      </c>
      <c r="L10" s="7" t="s">
        <v>4</v>
      </c>
    </row>
    <row r="11" spans="5:15" s="16" customFormat="1" x14ac:dyDescent="0.25">
      <c r="E11" s="7">
        <v>4</v>
      </c>
      <c r="F11" s="4">
        <v>44926</v>
      </c>
      <c r="G11" s="4" t="s">
        <v>21</v>
      </c>
      <c r="H11" s="5" t="s">
        <v>31</v>
      </c>
      <c r="I11" s="31" t="s">
        <v>32</v>
      </c>
      <c r="J11" s="18">
        <v>60000</v>
      </c>
      <c r="K11" s="18">
        <v>2288</v>
      </c>
      <c r="L11" s="7" t="s">
        <v>4</v>
      </c>
    </row>
    <row r="12" spans="5:15" s="30" customFormat="1" x14ac:dyDescent="0.25">
      <c r="E12" s="7"/>
      <c r="F12" s="1"/>
      <c r="G12" s="17"/>
      <c r="H12" s="1"/>
      <c r="I12" s="6" t="s">
        <v>11</v>
      </c>
      <c r="J12" s="39">
        <f>SUM(J8:J11)</f>
        <v>360667</v>
      </c>
      <c r="K12" s="42">
        <f>SUM(K8:K11)</f>
        <v>28619</v>
      </c>
      <c r="L12" s="7"/>
    </row>
    <row r="13" spans="5:15" x14ac:dyDescent="0.25">
      <c r="E13" s="7"/>
    </row>
    <row r="14" spans="5:15" x14ac:dyDescent="0.25">
      <c r="E14" s="49"/>
    </row>
    <row r="15" spans="5:15" x14ac:dyDescent="0.25">
      <c r="E15" s="51" t="s">
        <v>12</v>
      </c>
    </row>
    <row r="16" spans="5:15" x14ac:dyDescent="0.25">
      <c r="E16" s="2" t="s">
        <v>0</v>
      </c>
      <c r="F16" s="2" t="s">
        <v>8</v>
      </c>
      <c r="G16" s="2" t="s">
        <v>20</v>
      </c>
      <c r="H16" s="2" t="s">
        <v>3</v>
      </c>
      <c r="I16" s="2" t="s">
        <v>1</v>
      </c>
      <c r="J16" s="2" t="s">
        <v>23</v>
      </c>
      <c r="K16" s="2" t="s">
        <v>9</v>
      </c>
      <c r="L16" s="2" t="s">
        <v>2</v>
      </c>
    </row>
    <row r="17" spans="5:13" x14ac:dyDescent="0.25">
      <c r="E17" s="21">
        <v>1</v>
      </c>
      <c r="F17" s="4">
        <v>44926</v>
      </c>
      <c r="G17" s="4" t="s">
        <v>21</v>
      </c>
      <c r="H17" s="14" t="s">
        <v>19</v>
      </c>
      <c r="I17" s="11" t="s">
        <v>18</v>
      </c>
      <c r="J17" s="13">
        <v>30000</v>
      </c>
      <c r="K17" s="13">
        <v>3000</v>
      </c>
      <c r="L17" s="21" t="s">
        <v>13</v>
      </c>
    </row>
    <row r="18" spans="5:13" s="30" customFormat="1" x14ac:dyDescent="0.25">
      <c r="E18" s="7">
        <v>2</v>
      </c>
      <c r="F18" s="4">
        <v>44926</v>
      </c>
      <c r="G18" s="4" t="s">
        <v>21</v>
      </c>
      <c r="H18" s="14" t="s">
        <v>39</v>
      </c>
      <c r="I18" s="33" t="s">
        <v>40</v>
      </c>
      <c r="J18" s="13">
        <v>8667</v>
      </c>
      <c r="K18" s="47">
        <v>867</v>
      </c>
      <c r="L18" s="21" t="s">
        <v>13</v>
      </c>
    </row>
    <row r="19" spans="5:13" x14ac:dyDescent="0.25">
      <c r="E19" s="21"/>
      <c r="F19" s="4"/>
      <c r="G19" s="4"/>
      <c r="H19" s="14"/>
      <c r="I19" s="11"/>
      <c r="J19" s="13"/>
      <c r="K19" s="42">
        <f>SUM(K17:K17)</f>
        <v>3000</v>
      </c>
      <c r="L19" s="7"/>
      <c r="M19" s="22"/>
    </row>
    <row r="20" spans="5:13" s="16" customFormat="1" x14ac:dyDescent="0.25">
      <c r="E20" s="7"/>
      <c r="F20" s="4"/>
      <c r="G20" s="4"/>
      <c r="H20" s="14"/>
      <c r="I20" s="11"/>
      <c r="J20" s="13"/>
      <c r="K20" s="13"/>
      <c r="L20" s="7"/>
      <c r="M20" s="22"/>
    </row>
    <row r="21" spans="5:13" s="16" customFormat="1" x14ac:dyDescent="0.25">
      <c r="E21" s="7"/>
      <c r="F21" s="27"/>
      <c r="G21" s="4"/>
      <c r="H21" s="12"/>
      <c r="I21" s="31"/>
      <c r="J21" s="29"/>
      <c r="K21" s="29"/>
      <c r="L21" s="21"/>
      <c r="M21" s="22"/>
    </row>
    <row r="22" spans="5:13" s="16" customFormat="1" x14ac:dyDescent="0.25">
      <c r="E22" s="21">
        <v>1</v>
      </c>
      <c r="F22" s="4">
        <v>44562</v>
      </c>
      <c r="G22" s="4" t="s">
        <v>21</v>
      </c>
      <c r="H22" s="12" t="s">
        <v>42</v>
      </c>
      <c r="I22" s="33" t="s">
        <v>41</v>
      </c>
      <c r="J22" s="29">
        <v>60000</v>
      </c>
      <c r="K22" s="29">
        <f>J22*10/100</f>
        <v>6000</v>
      </c>
      <c r="L22" s="21" t="s">
        <v>17</v>
      </c>
      <c r="M22" s="22"/>
    </row>
    <row r="23" spans="5:13" s="30" customFormat="1" x14ac:dyDescent="0.25">
      <c r="E23" s="21">
        <v>2</v>
      </c>
      <c r="F23" s="4">
        <v>44562</v>
      </c>
      <c r="G23" s="4" t="s">
        <v>21</v>
      </c>
      <c r="H23" s="12" t="s">
        <v>42</v>
      </c>
      <c r="I23" s="33" t="s">
        <v>41</v>
      </c>
      <c r="J23" s="29">
        <v>1200</v>
      </c>
      <c r="K23" s="29">
        <f>J23*10/100</f>
        <v>120</v>
      </c>
      <c r="L23" s="21" t="s">
        <v>17</v>
      </c>
      <c r="M23" s="22"/>
    </row>
    <row r="24" spans="5:13" s="30" customFormat="1" x14ac:dyDescent="0.25">
      <c r="E24" s="21">
        <v>3</v>
      </c>
      <c r="F24" s="4">
        <v>44589</v>
      </c>
      <c r="G24" s="4" t="s">
        <v>21</v>
      </c>
      <c r="H24" s="12" t="s">
        <v>42</v>
      </c>
      <c r="I24" s="33" t="s">
        <v>41</v>
      </c>
      <c r="J24" s="29">
        <v>7400</v>
      </c>
      <c r="K24" s="29">
        <f>J24*10/100</f>
        <v>740</v>
      </c>
      <c r="L24" s="21" t="s">
        <v>17</v>
      </c>
      <c r="M24" s="22"/>
    </row>
    <row r="25" spans="5:13" s="30" customFormat="1" x14ac:dyDescent="0.25">
      <c r="E25" s="21">
        <v>4</v>
      </c>
      <c r="F25" s="4">
        <v>44564</v>
      </c>
      <c r="G25" s="4" t="s">
        <v>21</v>
      </c>
      <c r="H25" s="12" t="s">
        <v>44</v>
      </c>
      <c r="I25" s="33" t="s">
        <v>43</v>
      </c>
      <c r="J25" s="29">
        <v>15000</v>
      </c>
      <c r="K25" s="29">
        <f>J25*10/100</f>
        <v>1500</v>
      </c>
      <c r="L25" s="21" t="s">
        <v>17</v>
      </c>
      <c r="M25" s="22"/>
    </row>
    <row r="26" spans="5:13" s="30" customFormat="1" x14ac:dyDescent="0.25">
      <c r="E26" s="21">
        <v>5</v>
      </c>
      <c r="F26" s="4">
        <v>44564</v>
      </c>
      <c r="G26" s="4" t="s">
        <v>21</v>
      </c>
      <c r="H26" s="12" t="s">
        <v>44</v>
      </c>
      <c r="I26" s="33" t="s">
        <v>43</v>
      </c>
      <c r="J26" s="29">
        <v>15000</v>
      </c>
      <c r="K26" s="29">
        <f>J26*10/100</f>
        <v>1500</v>
      </c>
      <c r="L26" s="21" t="s">
        <v>17</v>
      </c>
      <c r="M26" s="22"/>
    </row>
    <row r="27" spans="5:13" s="30" customFormat="1" x14ac:dyDescent="0.25">
      <c r="E27" s="21">
        <v>6</v>
      </c>
      <c r="F27" s="4">
        <v>44592</v>
      </c>
      <c r="G27" s="4" t="s">
        <v>21</v>
      </c>
      <c r="H27" s="12" t="s">
        <v>37</v>
      </c>
      <c r="I27" s="31" t="s">
        <v>36</v>
      </c>
      <c r="J27" s="34">
        <v>13532</v>
      </c>
      <c r="K27" s="34">
        <f>J27*10/100</f>
        <v>1353.2</v>
      </c>
      <c r="L27" s="21" t="s">
        <v>17</v>
      </c>
      <c r="M27" s="22"/>
    </row>
    <row r="28" spans="5:13" s="30" customFormat="1" x14ac:dyDescent="0.25">
      <c r="E28" s="21">
        <v>7</v>
      </c>
      <c r="F28" s="4">
        <v>44926</v>
      </c>
      <c r="G28" s="4" t="s">
        <v>21</v>
      </c>
      <c r="H28" s="12" t="s">
        <v>24</v>
      </c>
      <c r="I28" s="33" t="s">
        <v>25</v>
      </c>
      <c r="J28" s="29">
        <v>125000</v>
      </c>
      <c r="K28" s="29">
        <v>12500</v>
      </c>
      <c r="L28" s="21" t="s">
        <v>17</v>
      </c>
      <c r="M28" s="22"/>
    </row>
    <row r="29" spans="5:13" s="30" customFormat="1" x14ac:dyDescent="0.25">
      <c r="E29" s="21">
        <v>8</v>
      </c>
      <c r="F29" s="4">
        <v>44926</v>
      </c>
      <c r="G29" s="4" t="s">
        <v>21</v>
      </c>
      <c r="H29" s="12" t="s">
        <v>30</v>
      </c>
      <c r="I29" s="33" t="s">
        <v>34</v>
      </c>
      <c r="J29" s="34">
        <v>10000</v>
      </c>
      <c r="K29" s="34">
        <f>J29*10/100</f>
        <v>1000</v>
      </c>
      <c r="L29" s="21" t="s">
        <v>17</v>
      </c>
      <c r="M29" s="22"/>
    </row>
    <row r="30" spans="5:13" s="30" customFormat="1" x14ac:dyDescent="0.25">
      <c r="E30" s="21">
        <v>9</v>
      </c>
      <c r="F30" s="4">
        <v>44926</v>
      </c>
      <c r="G30" s="4" t="s">
        <v>21</v>
      </c>
      <c r="H30" s="12" t="s">
        <v>35</v>
      </c>
      <c r="I30" s="31" t="s">
        <v>33</v>
      </c>
      <c r="J30" s="26">
        <v>60000</v>
      </c>
      <c r="K30" s="29">
        <v>6000</v>
      </c>
      <c r="L30" s="21" t="s">
        <v>17</v>
      </c>
      <c r="M30" s="22"/>
    </row>
    <row r="31" spans="5:13" s="25" customFormat="1" x14ac:dyDescent="0.25">
      <c r="E31" s="21"/>
      <c r="F31" s="32"/>
      <c r="G31" s="4"/>
      <c r="H31" s="12"/>
      <c r="I31" s="31"/>
      <c r="J31" s="28"/>
      <c r="K31" s="43">
        <f>SUM(K21:K30)</f>
        <v>30713.200000000001</v>
      </c>
      <c r="L31" s="21"/>
      <c r="M31" s="22"/>
    </row>
    <row r="32" spans="5:13" s="30" customFormat="1" x14ac:dyDescent="0.25">
      <c r="E32" s="21"/>
      <c r="F32" s="32"/>
      <c r="G32" s="4"/>
      <c r="H32" s="12"/>
      <c r="I32" s="31"/>
      <c r="J32" s="28"/>
      <c r="K32" s="31"/>
      <c r="L32" s="21"/>
      <c r="M32" s="22"/>
    </row>
    <row r="33" spans="3:14" s="30" customFormat="1" x14ac:dyDescent="0.25">
      <c r="E33" s="21">
        <v>1</v>
      </c>
      <c r="F33" s="27">
        <v>44581</v>
      </c>
      <c r="G33" s="4" t="s">
        <v>22</v>
      </c>
      <c r="H33" s="12" t="s">
        <v>46</v>
      </c>
      <c r="I33" s="33" t="s">
        <v>45</v>
      </c>
      <c r="J33" s="29">
        <v>250000</v>
      </c>
      <c r="K33" s="29">
        <f>J33*10/100</f>
        <v>25000</v>
      </c>
      <c r="L33" s="21" t="s">
        <v>17</v>
      </c>
      <c r="M33" s="22"/>
    </row>
    <row r="34" spans="3:14" s="30" customFormat="1" x14ac:dyDescent="0.25">
      <c r="E34" s="21">
        <v>2</v>
      </c>
      <c r="F34" s="27">
        <v>44563</v>
      </c>
      <c r="G34" s="4" t="s">
        <v>22</v>
      </c>
      <c r="H34" s="12" t="s">
        <v>46</v>
      </c>
      <c r="I34" s="33" t="s">
        <v>45</v>
      </c>
      <c r="J34" s="29">
        <v>250000</v>
      </c>
      <c r="K34" s="29">
        <f>J34*10/100</f>
        <v>25000</v>
      </c>
      <c r="L34" s="21" t="s">
        <v>17</v>
      </c>
      <c r="M34" s="22"/>
    </row>
    <row r="35" spans="3:14" s="30" customFormat="1" x14ac:dyDescent="0.25">
      <c r="E35" s="21"/>
      <c r="F35" s="32"/>
      <c r="G35" s="37"/>
      <c r="H35" s="36"/>
      <c r="I35" s="35"/>
      <c r="J35" s="38"/>
      <c r="K35" s="31"/>
      <c r="L35" s="21"/>
      <c r="M35" s="22"/>
    </row>
    <row r="36" spans="3:14" s="30" customFormat="1" x14ac:dyDescent="0.25">
      <c r="E36" s="50"/>
      <c r="F36" s="27"/>
      <c r="G36" s="4"/>
      <c r="H36" s="12"/>
      <c r="I36" s="33"/>
      <c r="J36" s="28"/>
      <c r="K36" s="48">
        <f>SUM(K33:K35)</f>
        <v>50000</v>
      </c>
      <c r="L36" s="21"/>
      <c r="M36" s="22"/>
    </row>
    <row r="37" spans="3:14" s="30" customFormat="1" x14ac:dyDescent="0.25">
      <c r="E37" s="21"/>
      <c r="F37" s="20"/>
      <c r="G37" s="4"/>
      <c r="H37" s="12"/>
      <c r="I37" s="11"/>
      <c r="J37" s="13"/>
      <c r="K37" s="13"/>
      <c r="L37" s="21"/>
      <c r="M37" s="22"/>
    </row>
    <row r="38" spans="3:14" s="16" customFormat="1" x14ac:dyDescent="0.25">
      <c r="E38" s="21">
        <v>1</v>
      </c>
      <c r="F38" s="32">
        <v>44560</v>
      </c>
      <c r="G38" s="20" t="s">
        <v>22</v>
      </c>
      <c r="H38" s="14" t="s">
        <v>6</v>
      </c>
      <c r="I38" s="11" t="s">
        <v>5</v>
      </c>
      <c r="J38" s="13">
        <v>11424</v>
      </c>
      <c r="K38" s="13">
        <f>J38*2/100</f>
        <v>228.48</v>
      </c>
      <c r="L38" s="21" t="s">
        <v>7</v>
      </c>
      <c r="M38" s="19"/>
    </row>
    <row r="39" spans="3:14" x14ac:dyDescent="0.25">
      <c r="E39" s="21">
        <v>2</v>
      </c>
      <c r="F39" s="32">
        <v>44560</v>
      </c>
      <c r="G39" s="20" t="s">
        <v>22</v>
      </c>
      <c r="H39" s="14" t="s">
        <v>6</v>
      </c>
      <c r="I39" s="33" t="s">
        <v>5</v>
      </c>
      <c r="J39" s="13">
        <v>250673</v>
      </c>
      <c r="K39" s="13">
        <f>J39*2/100</f>
        <v>5013.46</v>
      </c>
      <c r="L39" s="21" t="s">
        <v>7</v>
      </c>
      <c r="M39" s="19"/>
      <c r="N39" s="16"/>
    </row>
    <row r="40" spans="3:14" s="16" customFormat="1" x14ac:dyDescent="0.25">
      <c r="E40" s="33"/>
      <c r="F40" s="1"/>
      <c r="G40" s="17"/>
      <c r="H40" s="1"/>
      <c r="I40" s="6" t="s">
        <v>11</v>
      </c>
      <c r="J40" s="8">
        <f>SUM(J17:J39)</f>
        <v>1107896</v>
      </c>
      <c r="K40" s="52">
        <f>SUM(K38:K39)</f>
        <v>5241.9399999999996</v>
      </c>
      <c r="L40" s="7"/>
      <c r="M40" s="19"/>
    </row>
    <row r="41" spans="3:14" ht="15.75" thickBot="1" x14ac:dyDescent="0.3">
      <c r="E41" s="1"/>
      <c r="M41" s="15"/>
    </row>
    <row r="42" spans="3:14" ht="15.75" thickBot="1" x14ac:dyDescent="0.3">
      <c r="F42" s="40"/>
      <c r="G42" s="40"/>
      <c r="H42" s="40"/>
      <c r="I42" s="40"/>
      <c r="J42" s="40"/>
      <c r="K42" s="40"/>
      <c r="L42" s="41"/>
    </row>
    <row r="43" spans="3:14" s="16" customFormat="1" x14ac:dyDescent="0.25">
      <c r="E43" s="23"/>
    </row>
    <row r="44" spans="3:14" s="16" customFormat="1" ht="15.75" thickBot="1" x14ac:dyDescent="0.3">
      <c r="F44" s="10" t="s">
        <v>14</v>
      </c>
      <c r="G44" s="10"/>
      <c r="H44"/>
      <c r="I44"/>
      <c r="J44" s="24"/>
      <c r="K44" s="53">
        <f>K12+K19+K31+K40+K36</f>
        <v>117574.14</v>
      </c>
      <c r="L44"/>
    </row>
    <row r="45" spans="3:14" ht="15.75" thickTop="1" x14ac:dyDescent="0.25">
      <c r="C45" s="9"/>
      <c r="D45" s="9"/>
      <c r="E45" s="9"/>
      <c r="M45" s="19"/>
    </row>
    <row r="46" spans="3:14" x14ac:dyDescent="0.25">
      <c r="C46" s="9"/>
      <c r="D46" s="9"/>
      <c r="E46" s="9"/>
    </row>
    <row r="47" spans="3:14" x14ac:dyDescent="0.25">
      <c r="C47" s="9"/>
      <c r="D47" s="9"/>
      <c r="E47" s="9"/>
    </row>
  </sheetData>
  <mergeCells count="1">
    <mergeCell ref="E3:L3"/>
  </mergeCells>
  <pageMargins left="0.7" right="0.7" top="0.75" bottom="0.75" header="0.3" footer="0.3"/>
  <pageSetup scale="75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TDS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Aanchana</dc:creator>
  <cp:lastModifiedBy>Admin</cp:lastModifiedBy>
  <cp:lastPrinted>2019-09-06T06:04:42Z</cp:lastPrinted>
  <dcterms:created xsi:type="dcterms:W3CDTF">2015-06-05T18:17:20Z</dcterms:created>
  <dcterms:modified xsi:type="dcterms:W3CDTF">2022-02-07T09:19:36Z</dcterms:modified>
</cp:coreProperties>
</file>